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Table 4" sheetId="1" state="visible" r:id="rId2"/>
    <sheet name="Table 4_details_vrpdc" sheetId="2" state="visible" r:id="rId3"/>
    <sheet name="Table 4_details_vrpdm" sheetId="3" state="visible" r:id="rId4"/>
    <sheet name="Table 5" sheetId="4" state="visible" r:id="rId5"/>
    <sheet name="Table 5_details_vrpdc" sheetId="5" state="visible" r:id="rId6"/>
    <sheet name="Table 5_details_vrpdm" sheetId="6" state="visible" r:id="rId7"/>
    <sheet name="Table 6" sheetId="7" state="visible" r:id="rId8"/>
    <sheet name="Table 6_details_vrpdc" sheetId="8" state="visible" r:id="rId9"/>
    <sheet name="Table 6_details_vrpdm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<sst xmlns="http://schemas.openxmlformats.org/spreadsheetml/2006/main" count="659" uniqueCount="88">
  <si>
    <t xml:space="preserve">VRPD-C</t>
  </si>
  <si>
    <t xml:space="preserve">VRPD-M</t>
  </si>
  <si>
    <t xml:space="preserve">VRPD</t>
  </si>
  <si>
    <t xml:space="preserve">\lambda₀</t>
  </si>
  <si>
    <t xml:space="preserve">\mu</t>
  </si>
  <si>
    <t xml:space="preserve">Gap</t>
  </si>
  <si>
    <t xml:space="preserve">Avg</t>
  </si>
  <si>
    <t xml:space="preserve">Std Dev.</t>
  </si>
  <si>
    <t xml:space="preserve">+\infty</t>
  </si>
  <si>
    <t xml:space="preserve">Objective function values</t>
  </si>
  <si>
    <t xml:space="preserve">Gap to Best Avg OF (%)</t>
  </si>
  <si>
    <t xml:space="preserve">20.10.1</t>
  </si>
  <si>
    <t xml:space="preserve">20.20.1</t>
  </si>
  <si>
    <t xml:space="preserve">50.10.1</t>
  </si>
  <si>
    <t xml:space="preserve">50.30.1</t>
  </si>
  <si>
    <t xml:space="preserve">100.10.1</t>
  </si>
  <si>
    <t xml:space="preserve">100.30.1</t>
  </si>
  <si>
    <t xml:space="preserve">150.10.1</t>
  </si>
  <si>
    <t xml:space="preserve">150.30.1</t>
  </si>
  <si>
    <t xml:space="preserve">200.10.1</t>
  </si>
  <si>
    <t xml:space="preserve">200.30.1</t>
  </si>
  <si>
    <t xml:space="preserve">\lambda_0=0.0, \mu=1.3 </t>
  </si>
  <si>
    <t xml:space="preserve">Run 1</t>
  </si>
  <si>
    <t xml:space="preserve">Run 2</t>
  </si>
  <si>
    <t xml:space="preserve">Run 3</t>
  </si>
  <si>
    <t xml:space="preserve">Run 4</t>
  </si>
  <si>
    <t xml:space="preserve">Run 5</t>
  </si>
  <si>
    <t xml:space="preserve">\lambda_0=0.2, \mu=1.3 </t>
  </si>
  <si>
    <t xml:space="preserve">\lambda_0=0.0, \mu=+\infty</t>
  </si>
  <si>
    <t xml:space="preserve">\lambda_0=0.2, \mu=+\infty</t>
  </si>
  <si>
    <t xml:space="preserve">Best Avg OF</t>
  </si>
  <si>
    <t xml:space="preserve">s-61-n20</t>
  </si>
  <si>
    <t xml:space="preserve">u-61-n20</t>
  </si>
  <si>
    <t xml:space="preserve">s-71-n50</t>
  </si>
  <si>
    <t xml:space="preserve">u-71-n50</t>
  </si>
  <si>
    <t xml:space="preserve">s-81-n75</t>
  </si>
  <si>
    <t xml:space="preserve">u-81-n75</t>
  </si>
  <si>
    <t xml:space="preserve">s-91-n100</t>
  </si>
  <si>
    <t xml:space="preserve">u-91-n100</t>
  </si>
  <si>
    <t xml:space="preserve">s-101-n175</t>
  </si>
  <si>
    <t xml:space="preserve">u-101-n175</t>
  </si>
  <si>
    <t xml:space="preserve">\lambda_0=0.0</t>
  </si>
  <si>
    <t xml:space="preserve">\lambda_0=0.2</t>
  </si>
  <si>
    <t xml:space="preserve">\underline{\varepsilon}</t>
  </si>
  <si>
    <t xml:space="preserve">\Psi</t>
  </si>
  <si>
    <t xml:space="preserve">\underline{\varepsilon}=1
\Psi=1 </t>
  </si>
  <si>
    <t xml:space="preserve">\underline{\varepsilon}=1
\Psi=5</t>
  </si>
  <si>
    <t xml:space="preserve">\underline{\varepsilon}=1
\Psi=10</t>
  </si>
  <si>
    <t xml:space="preserve">\underline{\varepsilon}=5
\Psi=1 </t>
  </si>
  <si>
    <t xml:space="preserve">\underline{\varepsilon}=5
\Psi=5</t>
  </si>
  <si>
    <t xml:space="preserve">\underline{\varepsilon}=5
\Psi=10</t>
  </si>
  <si>
    <t xml:space="preserve">\underline{\varepsilon}=10
\Psi=1</t>
  </si>
  <si>
    <t xml:space="preserve">\underline{\varepsilon}=10
\Psi=5</t>
  </si>
  <si>
    <t xml:space="preserve">\underline{\varepsilon}=10
\Psi=10</t>
  </si>
  <si>
    <t xml:space="preserve">RD</t>
  </si>
  <si>
    <t xml:space="preserve">WTD</t>
  </si>
  <si>
    <t xml:space="preserve">CD</t>
  </si>
  <si>
    <t xml:space="preserve">ORD</t>
  </si>
  <si>
    <t xml:space="preserve">DD</t>
  </si>
  <si>
    <t xml:space="preserve">WWD</t>
  </si>
  <si>
    <t xml:space="preserve">RR</t>
  </si>
  <si>
    <t xml:space="preserve">LTR</t>
  </si>
  <si>
    <t xml:space="preserve">NPAR</t>
  </si>
  <si>
    <t xml:space="preserve">Split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</si>
  <si>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</si>
  <si>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</si>
  <si>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</si>
  <si>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</si>
  <si>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</si>
  <si>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N6</t>
  </si>
  <si>
    <t xml:space="preserve">N7</t>
  </si>
  <si>
    <t xml:space="preserve">All</t>
  </si>
  <si>
    <t xml:space="preserve">Random destroy</t>
  </si>
  <si>
    <t xml:space="preserve">Random repair</t>
  </si>
  <si>
    <t xml:space="preserve">Inter-route</t>
  </si>
  <si>
    <t xml:space="preserve">1-1</t>
  </si>
  <si>
    <t xml:space="preserve">Worst travel time destroy</t>
  </si>
  <si>
    <t xml:space="preserve">Least travel time repair</t>
  </si>
  <si>
    <t xml:space="preserve">2-opt</t>
  </si>
  <si>
    <t xml:space="preserve">Cluster destroy</t>
  </si>
  <si>
    <t xml:space="preserve">Nearest polar angle repair</t>
  </si>
  <si>
    <t xml:space="preserve">Intra-route</t>
  </si>
  <si>
    <t xml:space="preserve">One route destroy</t>
  </si>
  <si>
    <t xml:space="preserve">3-1</t>
  </si>
  <si>
    <t xml:space="preserve">Drone destroy</t>
  </si>
  <si>
    <t xml:space="preserve">1-0</t>
  </si>
  <si>
    <t xml:space="preserve">Worst waiting time destroy</t>
  </si>
  <si>
    <t xml:space="preserve">3-0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</si>
</sst>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_ "/>
    <numFmt numFmtId="166" formatCode="0.0"/>
    <numFmt numFmtId="167" formatCode="0.00\ %"/>
    <numFmt numFmtId="168" formatCode="_ * #,##0.00_ ;_ * \-#,##0.00_ ;_ * \-??_ ;_ @_ "/>
    <numFmt numFmtId="169" formatCode="0.0_ "/>
    <numFmt numFmtId="170" formatCode="0.0000"/>
    <numFmt numFmtId="171" formatCode="#,##0.00"/>
    <numFmt numFmtId="172" formatCode="General"/>
    <numFmt numFmtId="173" formatCode="0"/>
    <numFmt numFmtId="174" formatCode="0.000"/>
  </numFmts>
  <fonts count="14">
    <font>
      <sz val="10"/>
      <color rgb="FF000000"/>
      <name val="Arial"/>
      <family val="2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34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0"/>
      <name val="Arial"/>
      <family val="2"/>
      <charset val="134"/>
    </font>
    <font>
      <b val="true"/>
      <sz val="10"/>
      <color rgb="FF000000"/>
      <name val="Arial"/>
      <family val="2"/>
      <charset val="134"/>
    </font>
    <font>
      <b val="true"/>
      <sz val="10"/>
      <color rgb="FF000000"/>
      <name val="Arial"/>
      <family val="2"/>
      <charset val="1"/>
    </font>
    <font>
      <b val="true"/>
      <sz val="10"/>
      <color rgb="FFC9211E"/>
      <name val="Arial"/>
      <family val="2"/>
      <charset val="134"/>
    </font>
    <font>
      <sz val="10"/>
      <color rgb="FFC9211E"/>
      <name val="Arial"/>
      <family val="2"/>
      <charset val="134"/>
    </font>
    <font>
      <sz val="11.3"/>
      <color rgb="FF000000"/>
      <name val="JetBrains Mono"/>
      <family val="3"/>
      <charset val="1"/>
    </font>
    <font>
      <b val="true"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DDDDDD"/>
      </patternFill>
    </fill>
    <fill>
      <patternFill patternType="solid">
        <fgColor rgb="FFDDDDDD"/>
        <bgColor rgb="FFEEEEEE"/>
      </patternFill>
    </fill>
    <fill>
      <patternFill patternType="solid">
        <fgColor rgb="FF000000"/>
        <bgColor rgb="FF003300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center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1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0" borderId="2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3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1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7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4" fontId="11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1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11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74" fontId="0" fillId="0" borderId="2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4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ColWidth="8.73046875" defaultRowHeight="12.75" zeroHeight="false" outlineLevelRow="0" outlineLevelCol="0"/>
  <cols>
    <col collapsed="false" customWidth="true" hidden="false" outlineLevel="0" max="1" min="1" style="1" width="16.6"/>
    <col collapsed="false" customWidth="true" hidden="false" outlineLevel="0" max="2" min="2" style="1" width="9.13"/>
    <col collapsed="false" customWidth="true" hidden="false" outlineLevel="0" max="3" min="3" style="1" width="8.2"/>
    <col collapsed="false" customWidth="true" hidden="false" outlineLevel="0" max="4" min="4" style="1" width="10.19"/>
    <col collapsed="false" customWidth="true" hidden="false" outlineLevel="0" max="5" min="5" style="1" width="9.13"/>
    <col collapsed="false" customWidth="true" hidden="false" outlineLevel="0" max="6" min="6" style="1" width="8.2"/>
    <col collapsed="false" customWidth="true" hidden="false" outlineLevel="0" max="7" min="7" style="1" width="10.19"/>
    <col collapsed="false" customWidth="true" hidden="false" outlineLevel="0" max="8" min="8" style="1" width="8.2"/>
    <col collapsed="false" customWidth="true" hidden="false" outlineLevel="0" max="9" min="9" style="1" width="8.06"/>
    <col collapsed="false" customWidth="true" hidden="false" outlineLevel="0" max="10" min="10" style="1" width="11.19"/>
    <col collapsed="false" customWidth="true" hidden="false" outlineLevel="0" max="11" min="11" style="1" width="8.2"/>
    <col collapsed="false" customWidth="true" hidden="false" outlineLevel="0" max="12" min="12" style="1" width="8.06"/>
    <col collapsed="false" customWidth="true" hidden="false" outlineLevel="0" max="13" min="13" style="1" width="10.19"/>
    <col collapsed="false" customWidth="false" hidden="false" outlineLevel="0" max="14" min="14" style="1" width="8.67"/>
  </cols>
  <sheetData>
    <row r="1" customFormat="false" ht="12.8" hidden="false" customHeight="true" outlineLevel="0" collapsed="false">
      <c r="A1" s="2"/>
      <c r="B1" s="2" t="s">
        <v>0</v>
      </c>
      <c r="C1" s="2"/>
      <c r="D1" s="2"/>
      <c r="E1" s="2" t="s">
        <v>1</v>
      </c>
      <c r="F1" s="2"/>
      <c r="G1" s="3" t="s">
        <v>2</v>
      </c>
      <c r="H1" s="3"/>
      <c r="I1" s="4"/>
      <c r="J1" s="4"/>
      <c r="K1" s="4"/>
      <c r="L1" s="4"/>
      <c r="M1" s="4"/>
    </row>
    <row r="2" customFormat="false" ht="12.8" hidden="false" customHeight="true" outlineLevel="0" collapsed="false">
      <c r="A2" s="5" t="s">
        <v>3</v>
      </c>
      <c r="B2" s="2" t="s">
        <v>4</v>
      </c>
      <c r="C2" s="2" t="s">
        <v>5</v>
      </c>
      <c r="D2" s="2"/>
      <c r="E2" s="2" t="s">
        <v>5</v>
      </c>
      <c r="F2" s="2"/>
      <c r="G2" s="2" t="s">
        <v>5</v>
      </c>
      <c r="H2" s="2"/>
      <c r="I2" s="4"/>
      <c r="J2" s="4"/>
      <c r="K2" s="4"/>
      <c r="L2" s="4"/>
      <c r="M2" s="4"/>
    </row>
    <row r="3" customFormat="false" ht="12.8" hidden="false" customHeight="true" outlineLevel="0" collapsed="false">
      <c r="A3" s="5"/>
      <c r="B3" s="5"/>
      <c r="C3" s="3" t="s">
        <v>6</v>
      </c>
      <c r="D3" s="3" t="s">
        <v>7</v>
      </c>
      <c r="E3" s="3" t="s">
        <v>6</v>
      </c>
      <c r="F3" s="3" t="s">
        <v>7</v>
      </c>
      <c r="G3" s="3" t="s">
        <v>6</v>
      </c>
      <c r="H3" s="3" t="s">
        <v>7</v>
      </c>
      <c r="I3" s="4"/>
      <c r="J3" s="4"/>
      <c r="K3" s="4"/>
      <c r="L3" s="4"/>
      <c r="M3" s="4"/>
    </row>
    <row r="4" customFormat="false" ht="12.8" hidden="false" customHeight="true" outlineLevel="0" collapsed="false">
      <c r="A4" s="6" t="n">
        <v>0</v>
      </c>
      <c r="B4" s="6" t="n">
        <v>1.3</v>
      </c>
      <c r="C4" s="7" t="n">
        <f aca="false">AVERAGE('Table 4_details_vrpdc'!N3:W7)</f>
        <v>0.01037083187614</v>
      </c>
      <c r="D4" s="7" t="n">
        <f aca="false">_xlfn.STDEV.P('Table 4_details_vrpdc'!N3:W7)</f>
        <v>0.0237633952662051</v>
      </c>
      <c r="E4" s="8" t="n">
        <f aca="false">AVERAGE('Table 4_details_vrpdc'!N3:W7,'Table 4_details_vrpdm'!N3:W7)</f>
        <v>0.00844808364333969</v>
      </c>
      <c r="F4" s="8" t="n">
        <f aca="false">_xlfn.STDEV.P('Table 4_details_vrpdm'!N3:W7)</f>
        <v>0.0162281918119945</v>
      </c>
      <c r="G4" s="7" t="n">
        <f aca="false">AVERAGE('Table 4_details_vrpdc'!N3:W7,'Table 4_details_vrpdm'!N3:W7)</f>
        <v>0.00844808364333969</v>
      </c>
      <c r="H4" s="7" t="n">
        <f aca="false">_xlfn.STDEV.P('Table 4_details_vrpdc'!N3:W7,'Table 4_details_vrpdm'!N3:W7)</f>
        <v>0.0204382862001472</v>
      </c>
      <c r="I4" s="4"/>
      <c r="J4" s="4"/>
      <c r="K4" s="4"/>
      <c r="L4" s="4"/>
      <c r="M4" s="4"/>
    </row>
    <row r="5" customFormat="false" ht="12.8" hidden="false" customHeight="true" outlineLevel="0" collapsed="false">
      <c r="A5" s="6"/>
      <c r="B5" s="2" t="s">
        <v>8</v>
      </c>
      <c r="C5" s="7" t="n">
        <f aca="false">AVERAGE('Table 4_details_vrpdc'!N17:W21)</f>
        <v>0.0884716053781055</v>
      </c>
      <c r="D5" s="7" t="n">
        <f aca="false">_xlfn.STDEV.P('Table 4_details_vrpdc'!N17:W21)</f>
        <v>0.0914307162710431</v>
      </c>
      <c r="E5" s="8"/>
      <c r="F5" s="8"/>
      <c r="G5" s="7" t="n">
        <f aca="false">AVERAGE('Table 4_details_vrpdc'!N17:W21,'Table 4_details_vrpdm'!N3:W7)</f>
        <v>0.0474984703943224</v>
      </c>
      <c r="H5" s="7" t="n">
        <f aca="false">_xlfn.STDEV.P('Table 4_details_vrpdc'!N17:W21,'Table 4_details_vrpdm'!N3:W7)</f>
        <v>0.0773967882670899</v>
      </c>
      <c r="I5" s="4"/>
      <c r="J5" s="4"/>
      <c r="K5" s="4"/>
      <c r="L5" s="4"/>
      <c r="M5" s="4"/>
    </row>
    <row r="6" customFormat="false" ht="12.8" hidden="false" customHeight="true" outlineLevel="0" collapsed="false">
      <c r="A6" s="9" t="n">
        <v>0.2</v>
      </c>
      <c r="B6" s="9" t="n">
        <v>1.3</v>
      </c>
      <c r="C6" s="10" t="n">
        <f aca="false">AVERAGE('Table 4_details_vrpdc'!N10:W14)</f>
        <v>0.00235839973734454</v>
      </c>
      <c r="D6" s="10" t="n">
        <f aca="false">_xlfn.STDEV.P('Table 4_details_vrpdc'!N10:W14)</f>
        <v>0.0082969867594353</v>
      </c>
      <c r="E6" s="11" t="n">
        <f aca="false">AVERAGE('Table 4_details_vrpdm'!N10:W14)</f>
        <v>0.00133053014925148</v>
      </c>
      <c r="F6" s="11" t="n">
        <f aca="false">_xlfn.STDEV.P('Table 4_details_vrpdm'!N10:W14)</f>
        <v>0.0126901422788788</v>
      </c>
      <c r="G6" s="10" t="n">
        <f aca="false">AVERAGE('Table 4_details_vrpdc'!N10:W14,'Table 4_details_vrpdm'!N10:W14)</f>
        <v>0.00184446494329801</v>
      </c>
      <c r="H6" s="10" t="n">
        <f aca="false">_xlfn.STDEV.P('Table 4_details_vrpdc'!N10:W14,'Table 4_details_vrpdm'!N10:W14)</f>
        <v>0.0107333116578597</v>
      </c>
      <c r="I6" s="4"/>
      <c r="J6" s="12"/>
      <c r="K6" s="4"/>
      <c r="L6" s="4"/>
      <c r="M6" s="4"/>
    </row>
    <row r="7" customFormat="false" ht="12.8" hidden="false" customHeight="true" outlineLevel="0" collapsed="false">
      <c r="A7" s="9"/>
      <c r="B7" s="2" t="s">
        <v>8</v>
      </c>
      <c r="C7" s="7" t="n">
        <f aca="false">AVERAGE('Table 4_details_vrpdc'!N24:W28)</f>
        <v>0.130054422221027</v>
      </c>
      <c r="D7" s="7" t="n">
        <f aca="false">_xlfn.STDEV.P('Table 4_details_vrpdc'!N24:W28)</f>
        <v>0.180392278830771</v>
      </c>
      <c r="E7" s="11"/>
      <c r="F7" s="11"/>
      <c r="G7" s="7" t="n">
        <f aca="false">AVERAGE('Table 4_details_vrpdc'!N24:W28,'Table 4_details_vrpdm'!N10:W14)</f>
        <v>0.0656924761851393</v>
      </c>
      <c r="H7" s="7" t="n">
        <f aca="false">_xlfn.STDEV.P('Table 4_details_vrpdc'!N24:W28,'Table 4_details_vrpdm'!N10:W14)</f>
        <v>0.143156093422302</v>
      </c>
      <c r="I7" s="4"/>
      <c r="J7" s="4"/>
      <c r="K7" s="4"/>
      <c r="L7" s="4"/>
      <c r="M7" s="4"/>
    </row>
    <row r="8" customFormat="false" ht="12.8" hidden="false" customHeight="true" outlineLevel="0" collapsed="false">
      <c r="A8" s="1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customFormat="false" ht="12.8" hidden="false" customHeight="true" outlineLevel="0" collapsed="false">
      <c r="A9" s="1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customFormat="false" ht="12.8" hidden="false" customHeight="true" outlineLevel="0" collapsed="false">
      <c r="A10" s="1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customFormat="false" ht="12.8" hidden="false" customHeight="true" outlineLevel="0" collapsed="false">
      <c r="A11" s="1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customFormat="false" ht="12.75" hidden="false" customHeight="true" outlineLevel="0" collapsed="false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customFormat="false" ht="12.75" hidden="false" customHeight="false" outlineLevel="0" collapsed="false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customFormat="false" ht="12.75" hidden="false" customHeight="false" outlineLevel="0" collapsed="false">
      <c r="A14" s="14"/>
      <c r="B14" s="15"/>
      <c r="C14" s="15"/>
      <c r="D14" s="15"/>
      <c r="E14" s="15"/>
      <c r="F14" s="15"/>
      <c r="G14" s="15"/>
      <c r="H14" s="15"/>
      <c r="I14" s="15"/>
      <c r="J14" s="16"/>
      <c r="K14" s="15"/>
      <c r="L14" s="15"/>
      <c r="M14" s="15"/>
    </row>
    <row r="15" s="17" customFormat="true" ht="12.75" hidden="false" customHeight="false" outlineLevel="0" collapsed="false">
      <c r="A15" s="14"/>
      <c r="B15" s="15"/>
      <c r="C15" s="15"/>
      <c r="D15" s="15"/>
      <c r="E15" s="15"/>
      <c r="F15" s="15"/>
      <c r="G15" s="15"/>
      <c r="H15" s="15"/>
      <c r="I15" s="15"/>
      <c r="J15" s="16"/>
      <c r="K15" s="15"/>
      <c r="L15" s="15"/>
      <c r="M15" s="15"/>
      <c r="N15" s="1"/>
    </row>
    <row r="16" customFormat="false" ht="12.75" hidden="false" customHeight="false" outlineLevel="0" collapsed="false">
      <c r="A16" s="14"/>
      <c r="B16" s="15"/>
      <c r="C16" s="15"/>
      <c r="D16" s="15"/>
      <c r="E16" s="15"/>
      <c r="F16" s="15"/>
      <c r="G16" s="15"/>
      <c r="H16" s="15"/>
      <c r="I16" s="15"/>
      <c r="J16" s="16"/>
      <c r="K16" s="15"/>
      <c r="L16" s="15"/>
      <c r="M16" s="15"/>
    </row>
    <row r="17" customFormat="false" ht="12.75" hidden="false" customHeight="false" outlineLevel="0" collapsed="false">
      <c r="A17" s="14"/>
      <c r="B17" s="15"/>
      <c r="C17" s="15"/>
      <c r="D17" s="15"/>
      <c r="E17" s="15"/>
      <c r="F17" s="15"/>
      <c r="G17" s="15"/>
      <c r="H17" s="15"/>
      <c r="I17" s="15"/>
      <c r="J17" s="16"/>
      <c r="K17" s="15"/>
      <c r="L17" s="15"/>
      <c r="M17" s="15"/>
    </row>
    <row r="18" customFormat="false" ht="12.75" hidden="false" customHeight="false" outlineLevel="0" collapsed="false">
      <c r="A18" s="14"/>
      <c r="B18" s="15"/>
      <c r="C18" s="15"/>
      <c r="D18" s="15"/>
      <c r="E18" s="15"/>
      <c r="F18" s="15"/>
      <c r="G18" s="15"/>
      <c r="H18" s="15"/>
      <c r="I18" s="15"/>
      <c r="J18" s="16"/>
      <c r="K18" s="15"/>
      <c r="L18" s="15"/>
      <c r="M18" s="15"/>
    </row>
    <row r="19" customFormat="false" ht="12.75" hidden="false" customHeight="false" outlineLevel="0" collapsed="false">
      <c r="A19" s="14"/>
      <c r="B19" s="15"/>
      <c r="C19" s="15"/>
      <c r="D19" s="15"/>
      <c r="E19" s="15"/>
      <c r="F19" s="15"/>
      <c r="G19" s="15"/>
      <c r="H19" s="15"/>
      <c r="I19" s="15"/>
      <c r="J19" s="16"/>
      <c r="K19" s="15"/>
      <c r="L19" s="15"/>
      <c r="M19" s="15"/>
    </row>
    <row r="20" customFormat="false" ht="12.75" hidden="false" customHeight="false" outlineLevel="0" collapsed="false">
      <c r="A20" s="14"/>
      <c r="B20" s="15"/>
      <c r="C20" s="15"/>
      <c r="D20" s="15"/>
      <c r="E20" s="15"/>
      <c r="F20" s="15"/>
      <c r="G20" s="15"/>
      <c r="H20" s="15"/>
      <c r="I20" s="15"/>
      <c r="J20" s="16"/>
      <c r="K20" s="15"/>
      <c r="L20" s="15"/>
      <c r="M20" s="15"/>
    </row>
    <row r="21" s="17" customFormat="true" ht="12.75" hidden="false" customHeight="false" outlineLevel="0" collapsed="false">
      <c r="A21" s="14"/>
      <c r="B21" s="15"/>
      <c r="C21" s="15"/>
      <c r="D21" s="15"/>
      <c r="E21" s="15"/>
      <c r="F21" s="15"/>
      <c r="G21" s="15"/>
      <c r="H21" s="15"/>
      <c r="I21" s="15"/>
      <c r="J21" s="16"/>
      <c r="K21" s="15"/>
      <c r="L21" s="15"/>
      <c r="M21" s="15"/>
      <c r="N21" s="1"/>
    </row>
    <row r="22" customFormat="false" ht="12.75" hidden="false" customHeight="false" outlineLevel="0" collapsed="false">
      <c r="A22" s="14"/>
      <c r="B22" s="15"/>
      <c r="C22" s="15"/>
      <c r="D22" s="15"/>
      <c r="E22" s="15"/>
      <c r="F22" s="15"/>
      <c r="G22" s="15"/>
      <c r="H22" s="15"/>
      <c r="I22" s="15"/>
      <c r="J22" s="16"/>
      <c r="K22" s="15"/>
      <c r="L22" s="15"/>
      <c r="M22" s="15"/>
    </row>
    <row r="23" customFormat="false" ht="12.75" hidden="false" customHeight="false" outlineLevel="0" collapsed="false">
      <c r="A23" s="14"/>
      <c r="B23" s="15"/>
      <c r="C23" s="15"/>
      <c r="D23" s="15"/>
      <c r="E23" s="15"/>
      <c r="F23" s="15"/>
      <c r="G23" s="15"/>
      <c r="H23" s="15"/>
      <c r="I23" s="15"/>
      <c r="J23" s="16"/>
      <c r="K23" s="15"/>
      <c r="L23" s="15"/>
      <c r="M23" s="15"/>
    </row>
    <row r="24" s="17" customFormat="true" ht="12.75" hidden="false" customHeight="false" outlineLevel="0" collapsed="false">
      <c r="A24" s="1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6" customFormat="false" ht="12.75" hidden="false" customHeight="true" outlineLevel="0" collapsed="false">
      <c r="A26" s="13"/>
      <c r="B26" s="4"/>
      <c r="C26" s="4"/>
      <c r="D26" s="4"/>
      <c r="E26" s="4"/>
      <c r="F26" s="4"/>
      <c r="G26" s="4"/>
      <c r="J26" s="0"/>
      <c r="K26" s="0"/>
      <c r="L26" s="0"/>
      <c r="M26" s="0"/>
      <c r="N26" s="0"/>
    </row>
    <row r="27" customFormat="false" ht="12.75" hidden="false" customHeight="false" outlineLevel="0" collapsed="false">
      <c r="A27" s="13"/>
      <c r="B27" s="14"/>
      <c r="C27" s="14"/>
      <c r="D27" s="14"/>
      <c r="E27" s="14"/>
      <c r="F27" s="14"/>
      <c r="G27" s="14"/>
      <c r="J27" s="0"/>
      <c r="K27" s="0"/>
      <c r="L27" s="0"/>
      <c r="M27" s="0"/>
      <c r="N27" s="0"/>
    </row>
    <row r="28" customFormat="false" ht="12.75" hidden="false" customHeight="false" outlineLevel="0" collapsed="false">
      <c r="A28" s="14"/>
      <c r="B28" s="15"/>
      <c r="C28" s="15"/>
      <c r="D28" s="15"/>
      <c r="E28" s="15"/>
      <c r="F28" s="15"/>
      <c r="G28" s="15"/>
      <c r="J28" s="0"/>
      <c r="K28" s="0"/>
      <c r="L28" s="0"/>
      <c r="M28" s="0"/>
      <c r="N28" s="0"/>
    </row>
    <row r="29" s="17" customFormat="true" ht="12.75" hidden="false" customHeight="false" outlineLevel="0" collapsed="false">
      <c r="A29" s="14"/>
      <c r="B29" s="15"/>
      <c r="C29" s="15"/>
      <c r="D29" s="15"/>
      <c r="E29" s="15"/>
      <c r="F29" s="15"/>
      <c r="G29" s="15"/>
      <c r="H29" s="1"/>
      <c r="I29" s="1"/>
      <c r="J29" s="0"/>
      <c r="K29" s="0"/>
      <c r="L29" s="0"/>
      <c r="M29" s="0"/>
      <c r="N29" s="0"/>
      <c r="O29" s="0"/>
      <c r="P29" s="0"/>
      <c r="Q29" s="0"/>
    </row>
    <row r="30" customFormat="false" ht="12.75" hidden="false" customHeight="false" outlineLevel="0" collapsed="false">
      <c r="A30" s="14"/>
      <c r="B30" s="15"/>
      <c r="C30" s="15"/>
      <c r="D30" s="15"/>
      <c r="E30" s="15"/>
      <c r="F30" s="15"/>
      <c r="G30" s="15"/>
      <c r="J30" s="0"/>
      <c r="K30" s="0"/>
      <c r="L30" s="0"/>
      <c r="M30" s="0"/>
      <c r="N30" s="0"/>
    </row>
    <row r="31" customFormat="false" ht="12.75" hidden="false" customHeight="false" outlineLevel="0" collapsed="false">
      <c r="A31" s="14"/>
      <c r="B31" s="15"/>
      <c r="C31" s="15"/>
      <c r="D31" s="15"/>
      <c r="E31" s="15"/>
      <c r="F31" s="15"/>
      <c r="G31" s="15"/>
      <c r="J31" s="0"/>
      <c r="K31" s="0"/>
      <c r="L31" s="0"/>
      <c r="M31" s="0"/>
      <c r="N31" s="0"/>
    </row>
    <row r="32" s="17" customFormat="true" ht="12.75" hidden="false" customHeight="false" outlineLevel="0" collapsed="false">
      <c r="A32" s="14"/>
      <c r="B32" s="15"/>
      <c r="C32" s="15"/>
      <c r="D32" s="15"/>
      <c r="E32" s="15"/>
      <c r="F32" s="15"/>
      <c r="G32" s="15"/>
      <c r="H32" s="1"/>
      <c r="I32" s="1"/>
      <c r="J32" s="0"/>
      <c r="K32" s="0"/>
      <c r="L32" s="0"/>
      <c r="M32" s="0"/>
      <c r="N32" s="0"/>
      <c r="O32" s="0"/>
      <c r="P32" s="0"/>
      <c r="Q32" s="0"/>
    </row>
    <row r="33" customFormat="false" ht="12.75" hidden="false" customHeight="false" outlineLevel="0" collapsed="false">
      <c r="A33" s="14"/>
      <c r="B33" s="15"/>
      <c r="C33" s="15"/>
      <c r="D33" s="15"/>
      <c r="E33" s="15"/>
      <c r="F33" s="15"/>
      <c r="G33" s="15"/>
      <c r="J33" s="0"/>
      <c r="K33" s="0"/>
    </row>
    <row r="34" customFormat="false" ht="12.75" hidden="false" customHeight="false" outlineLevel="0" collapsed="false">
      <c r="A34" s="14"/>
      <c r="B34" s="15"/>
      <c r="C34" s="15"/>
      <c r="D34" s="15"/>
      <c r="E34" s="15"/>
      <c r="F34" s="15"/>
      <c r="G34" s="15"/>
    </row>
    <row r="35" customFormat="false" ht="12.75" hidden="false" customHeight="false" outlineLevel="0" collapsed="false">
      <c r="A35" s="14"/>
      <c r="B35" s="15"/>
      <c r="C35" s="15"/>
      <c r="D35" s="15"/>
      <c r="E35" s="15"/>
      <c r="F35" s="15"/>
      <c r="G35" s="15"/>
    </row>
    <row r="36" customFormat="false" ht="12.75" hidden="false" customHeight="false" outlineLevel="0" collapsed="false">
      <c r="A36" s="14"/>
      <c r="B36" s="15"/>
      <c r="C36" s="15"/>
      <c r="D36" s="15"/>
      <c r="E36" s="15"/>
      <c r="F36" s="15"/>
      <c r="G36" s="15"/>
    </row>
    <row r="37" customFormat="false" ht="12.75" hidden="false" customHeight="false" outlineLevel="0" collapsed="false">
      <c r="A37" s="14"/>
      <c r="B37" s="15"/>
      <c r="C37" s="15"/>
      <c r="D37" s="15"/>
      <c r="E37" s="15"/>
      <c r="F37" s="15"/>
      <c r="G37" s="15"/>
    </row>
    <row r="38" customFormat="false" ht="12.75" hidden="false" customHeight="false" outlineLevel="0" collapsed="false">
      <c r="A38" s="14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B1:D1"/>
    <mergeCell ref="E1:F1"/>
    <mergeCell ref="G1:H1"/>
    <mergeCell ref="A2:A3"/>
    <mergeCell ref="B2:B3"/>
    <mergeCell ref="C2:D2"/>
    <mergeCell ref="E2:F2"/>
    <mergeCell ref="G2:H2"/>
    <mergeCell ref="A4:A5"/>
    <mergeCell ref="E4:E5"/>
    <mergeCell ref="F4:F5"/>
    <mergeCell ref="A6:A7"/>
    <mergeCell ref="E6:E7"/>
    <mergeCell ref="F6:F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39" activeCellId="0" sqref="G39"/>
    </sheetView>
  </sheetViews>
  <sheetFormatPr defaultColWidth="8.7421875" defaultRowHeight="12.75" zeroHeight="false" outlineLevelRow="0" outlineLevelCol="0"/>
  <cols>
    <col collapsed="false" customWidth="true" hidden="false" outlineLevel="0" max="1" min="1" style="0" width="24.17"/>
    <col collapsed="false" customWidth="true" hidden="false" outlineLevel="0" max="2" min="2" style="0" width="12.13"/>
    <col collapsed="false" customWidth="true" hidden="false" outlineLevel="0" max="12" min="3" style="18" width="9.06"/>
    <col collapsed="false" customWidth="true" hidden="false" outlineLevel="0" max="13" min="13" style="0" width="3.18"/>
    <col collapsed="false" customWidth="true" hidden="false" outlineLevel="0" max="1024" min="1020" style="0" width="11.52"/>
  </cols>
  <sheetData>
    <row r="1" customFormat="false" ht="12.8" hidden="false" customHeight="false" outlineLevel="0" collapsed="false">
      <c r="C1" s="19" t="s">
        <v>9</v>
      </c>
      <c r="D1" s="19"/>
      <c r="E1" s="19"/>
      <c r="F1" s="19"/>
      <c r="G1" s="19"/>
      <c r="H1" s="19"/>
      <c r="I1" s="19"/>
      <c r="J1" s="19"/>
      <c r="K1" s="19"/>
      <c r="L1" s="19"/>
      <c r="M1" s="20"/>
      <c r="N1" s="19" t="s">
        <v>10</v>
      </c>
      <c r="O1" s="19"/>
      <c r="P1" s="19"/>
      <c r="Q1" s="19"/>
      <c r="R1" s="19"/>
      <c r="S1" s="19"/>
      <c r="T1" s="19"/>
      <c r="U1" s="19"/>
      <c r="V1" s="19"/>
      <c r="W1" s="19"/>
    </row>
    <row r="2" customFormat="false" ht="12.75" hidden="false" customHeight="false" outlineLevel="0" collapsed="false">
      <c r="C2" s="21" t="s">
        <v>11</v>
      </c>
      <c r="D2" s="21" t="s">
        <v>12</v>
      </c>
      <c r="E2" s="21" t="s">
        <v>13</v>
      </c>
      <c r="F2" s="21" t="s">
        <v>14</v>
      </c>
      <c r="G2" s="21" t="s">
        <v>15</v>
      </c>
      <c r="H2" s="21" t="s">
        <v>16</v>
      </c>
      <c r="I2" s="21" t="s">
        <v>17</v>
      </c>
      <c r="J2" s="21" t="s">
        <v>18</v>
      </c>
      <c r="K2" s="21" t="s">
        <v>19</v>
      </c>
      <c r="L2" s="21" t="s">
        <v>20</v>
      </c>
      <c r="M2" s="20"/>
      <c r="N2" s="21" t="s">
        <v>11</v>
      </c>
      <c r="O2" s="21" t="s">
        <v>12</v>
      </c>
      <c r="P2" s="21" t="s">
        <v>13</v>
      </c>
      <c r="Q2" s="21" t="s">
        <v>14</v>
      </c>
      <c r="R2" s="21" t="s">
        <v>15</v>
      </c>
      <c r="S2" s="21" t="s">
        <v>16</v>
      </c>
      <c r="T2" s="21" t="s">
        <v>17</v>
      </c>
      <c r="U2" s="21" t="s">
        <v>18</v>
      </c>
      <c r="V2" s="21" t="s">
        <v>19</v>
      </c>
      <c r="W2" s="21" t="s">
        <v>20</v>
      </c>
    </row>
    <row r="3" customFormat="false" ht="14.25" hidden="false" customHeight="true" outlineLevel="0" collapsed="false">
      <c r="A3" s="22" t="s">
        <v>21</v>
      </c>
      <c r="B3" s="23" t="s">
        <v>22</v>
      </c>
      <c r="C3" s="24" t="n">
        <v>3.2542</v>
      </c>
      <c r="D3" s="24" t="n">
        <v>7.3229</v>
      </c>
      <c r="E3" s="24" t="n">
        <v>5.8658</v>
      </c>
      <c r="F3" s="24" t="n">
        <v>16.0622</v>
      </c>
      <c r="G3" s="24" t="n">
        <v>7.1802</v>
      </c>
      <c r="H3" s="24" t="n">
        <v>22.0167</v>
      </c>
      <c r="I3" s="24" t="n">
        <v>8.698</v>
      </c>
      <c r="J3" s="24" t="n">
        <v>25.4702</v>
      </c>
      <c r="K3" s="24" t="n">
        <v>9.7919</v>
      </c>
      <c r="L3" s="24" t="n">
        <v>30.2663</v>
      </c>
      <c r="M3" s="25"/>
      <c r="N3" s="26" t="n">
        <f aca="false">(C3-C$31)/C$31</f>
        <v>0.000522674865488097</v>
      </c>
      <c r="O3" s="26" t="n">
        <f aca="false">(D3-D$31)/D$31</f>
        <v>0</v>
      </c>
      <c r="P3" s="26" t="n">
        <f aca="false">(E3-E$31)/E$31</f>
        <v>0.000767747769266233</v>
      </c>
      <c r="Q3" s="26" t="n">
        <f aca="false">(F3-F$31)/F$31</f>
        <v>0.0184384392000711</v>
      </c>
      <c r="R3" s="26" t="n">
        <f aca="false">(G3-G$31)/G$31</f>
        <v>0.0681674149580928</v>
      </c>
      <c r="S3" s="26" t="n">
        <f aca="false">(H3-H$31)/H$31</f>
        <v>0.00175629376515708</v>
      </c>
      <c r="T3" s="26" t="n">
        <f aca="false">(I3-I$31)/I$31</f>
        <v>0.000301309430985223</v>
      </c>
      <c r="U3" s="26" t="n">
        <f aca="false">(J3-J$31)/J$31</f>
        <v>-0.00309987710083212</v>
      </c>
      <c r="V3" s="26" t="n">
        <f aca="false">(K3-K$31)/K$31</f>
        <v>-0.0156995118656063</v>
      </c>
      <c r="W3" s="26" t="n">
        <f aca="false">(L3-L$31)/L$31</f>
        <v>0.00489794075324444</v>
      </c>
    </row>
    <row r="4" customFormat="false" ht="12.75" hidden="false" customHeight="false" outlineLevel="0" collapsed="false">
      <c r="A4" s="27"/>
      <c r="B4" s="23" t="s">
        <v>23</v>
      </c>
      <c r="C4" s="24" t="n">
        <v>3.2525</v>
      </c>
      <c r="D4" s="24" t="n">
        <v>7.3268</v>
      </c>
      <c r="E4" s="24" t="n">
        <v>5.8613</v>
      </c>
      <c r="F4" s="24" t="n">
        <v>15.9833</v>
      </c>
      <c r="G4" s="24" t="n">
        <v>7.2716</v>
      </c>
      <c r="H4" s="24" t="n">
        <v>22.2961</v>
      </c>
      <c r="I4" s="24" t="n">
        <v>8.7747</v>
      </c>
      <c r="J4" s="24" t="n">
        <v>25.6648</v>
      </c>
      <c r="K4" s="24" t="n">
        <v>9.8625</v>
      </c>
      <c r="L4" s="24" t="n">
        <v>30.2987</v>
      </c>
      <c r="M4" s="25"/>
      <c r="N4" s="26" t="n">
        <f aca="false">(C4-C$31)/C$31</f>
        <v>0</v>
      </c>
      <c r="O4" s="26" t="n">
        <f aca="false">(D4-D$31)/D$31</f>
        <v>0.000532575892064712</v>
      </c>
      <c r="P4" s="26" t="n">
        <f aca="false">(E4-E$31)/E$31</f>
        <v>0</v>
      </c>
      <c r="Q4" s="26" t="n">
        <f aca="false">(F4-F$31)/F$31</f>
        <v>0.0134357127458564</v>
      </c>
      <c r="R4" s="26" t="n">
        <f aca="false">(G4-G$31)/G$31</f>
        <v>0.0817645991210924</v>
      </c>
      <c r="S4" s="26" t="n">
        <f aca="false">(H4-H$31)/H$31</f>
        <v>0.0144689486352322</v>
      </c>
      <c r="T4" s="26" t="n">
        <f aca="false">(I4-I$31)/I$31</f>
        <v>0.00912208552127672</v>
      </c>
      <c r="U4" s="26" t="n">
        <f aca="false">(J4-J$31)/J$31</f>
        <v>0.00451674011914178</v>
      </c>
      <c r="V4" s="26" t="n">
        <f aca="false">(K4-K$31)/K$31</f>
        <v>-0.00860266503687146</v>
      </c>
      <c r="W4" s="26" t="n">
        <f aca="false">(L4-L$31)/L$31</f>
        <v>0.00597368153690165</v>
      </c>
    </row>
    <row r="5" customFormat="false" ht="14.25" hidden="false" customHeight="true" outlineLevel="0" collapsed="false">
      <c r="B5" s="23" t="s">
        <v>24</v>
      </c>
      <c r="C5" s="24" t="n">
        <v>3.2539</v>
      </c>
      <c r="D5" s="24" t="n">
        <v>7.3229</v>
      </c>
      <c r="E5" s="24" t="n">
        <v>5.8613</v>
      </c>
      <c r="F5" s="24" t="n">
        <v>15.9721</v>
      </c>
      <c r="G5" s="24" t="n">
        <v>7.31</v>
      </c>
      <c r="H5" s="24" t="n">
        <v>21.9975</v>
      </c>
      <c r="I5" s="24" t="n">
        <v>8.573</v>
      </c>
      <c r="J5" s="24" t="n">
        <v>25.5238</v>
      </c>
      <c r="K5" s="24" t="n">
        <v>10.1775</v>
      </c>
      <c r="L5" s="24" t="n">
        <v>30.1937</v>
      </c>
      <c r="M5" s="25"/>
      <c r="N5" s="26" t="n">
        <f aca="false">(C5-C$31)/C$31</f>
        <v>0.000430438124519553</v>
      </c>
      <c r="O5" s="26" t="n">
        <f aca="false">(D5-D$31)/D$31</f>
        <v>0</v>
      </c>
      <c r="P5" s="26" t="n">
        <f aca="false">(E5-E$31)/E$31</f>
        <v>0</v>
      </c>
      <c r="Q5" s="26" t="n">
        <f aca="false">(F5-F$31)/F$31</f>
        <v>0.0127255665318234</v>
      </c>
      <c r="R5" s="26" t="n">
        <f aca="false">(G5-G$31)/G$31</f>
        <v>0.0874772016578449</v>
      </c>
      <c r="S5" s="26" t="n">
        <f aca="false">(H5-H$31)/H$31</f>
        <v>0.000882696866426007</v>
      </c>
      <c r="T5" s="26" t="n">
        <f aca="false">(I5-I$31)/I$31</f>
        <v>-0.0140741405205983</v>
      </c>
      <c r="U5" s="26" t="n">
        <f aca="false">(J5-J$31)/J$31</f>
        <v>-0.00100198047703653</v>
      </c>
      <c r="V5" s="26" t="n">
        <f aca="false">(K5-K$31)/K$31</f>
        <v>0.0230617365360953</v>
      </c>
      <c r="W5" s="26" t="n">
        <f aca="false">(L5-L$31)/L$31</f>
        <v>0.00248748455282725</v>
      </c>
    </row>
    <row r="6" customFormat="false" ht="12.75" hidden="false" customHeight="false" outlineLevel="0" collapsed="false">
      <c r="B6" s="23" t="s">
        <v>25</v>
      </c>
      <c r="C6" s="24" t="n">
        <v>3.2525</v>
      </c>
      <c r="D6" s="24" t="n">
        <v>7.3268</v>
      </c>
      <c r="E6" s="24" t="n">
        <v>5.8613</v>
      </c>
      <c r="F6" s="24" t="n">
        <v>16.1062</v>
      </c>
      <c r="G6" s="24" t="n">
        <v>7.1084</v>
      </c>
      <c r="H6" s="24" t="n">
        <v>21.9473</v>
      </c>
      <c r="I6" s="24" t="n">
        <v>8.743</v>
      </c>
      <c r="J6" s="24" t="n">
        <v>25.5598</v>
      </c>
      <c r="K6" s="24" t="n">
        <v>10.0436</v>
      </c>
      <c r="L6" s="24" t="n">
        <v>30.4077</v>
      </c>
      <c r="M6" s="25"/>
      <c r="N6" s="26" t="n">
        <f aca="false">(C6-C$31)/C$31</f>
        <v>0</v>
      </c>
      <c r="O6" s="26" t="n">
        <f aca="false">(D6-D$31)/D$31</f>
        <v>0.000532575892064712</v>
      </c>
      <c r="P6" s="26" t="n">
        <f aca="false">(E6-E$31)/E$31</f>
        <v>0</v>
      </c>
      <c r="Q6" s="26" t="n">
        <f aca="false">(F6-F$31)/F$31</f>
        <v>0.0212282993266293</v>
      </c>
      <c r="R6" s="26" t="n">
        <f aca="false">(G6-G$31)/G$31</f>
        <v>0.0574860383398939</v>
      </c>
      <c r="S6" s="26" t="n">
        <f aca="false">(H6-H$31)/H$31</f>
        <v>-0.00140139502504779</v>
      </c>
      <c r="T6" s="26" t="n">
        <f aca="false">(I6-I$31)/I$31</f>
        <v>0.00547647141355527</v>
      </c>
      <c r="U6" s="26" t="n">
        <f aca="false">(J6-J$31)/J$31</f>
        <v>0.000407054568796161</v>
      </c>
      <c r="V6" s="26" t="n">
        <f aca="false">(K6-K$31)/K$31</f>
        <v>0.00960185281984048</v>
      </c>
      <c r="W6" s="26" t="n">
        <f aca="false">(L6-L$31)/L$31</f>
        <v>0.0095926860251312</v>
      </c>
    </row>
    <row r="7" customFormat="false" ht="14.25" hidden="false" customHeight="true" outlineLevel="0" collapsed="false">
      <c r="B7" s="23" t="s">
        <v>26</v>
      </c>
      <c r="C7" s="24" t="n">
        <v>3.2525</v>
      </c>
      <c r="D7" s="24" t="n">
        <v>7.3229</v>
      </c>
      <c r="E7" s="24" t="n">
        <v>5.8631</v>
      </c>
      <c r="F7" s="24" t="n">
        <v>16.1721</v>
      </c>
      <c r="G7" s="24" t="n">
        <v>7.313</v>
      </c>
      <c r="H7" s="24" t="n">
        <v>21.9436</v>
      </c>
      <c r="I7" s="24" t="n">
        <v>8.7632</v>
      </c>
      <c r="J7" s="24" t="n">
        <v>25.5284</v>
      </c>
      <c r="K7" s="24" t="n">
        <v>9.8649</v>
      </c>
      <c r="L7" s="24" t="n">
        <v>29.9887</v>
      </c>
      <c r="M7" s="25"/>
      <c r="N7" s="26" t="n">
        <f aca="false">(C7-C$31)/C$31</f>
        <v>0</v>
      </c>
      <c r="O7" s="26" t="n">
        <f aca="false">(D7-D$31)/D$31</f>
        <v>0</v>
      </c>
      <c r="P7" s="26" t="n">
        <f aca="false">(E7-E$31)/E$31</f>
        <v>0.000307099107706523</v>
      </c>
      <c r="Q7" s="26" t="n">
        <f aca="false">(F7-F$31)/F$31</f>
        <v>0.0254067489252698</v>
      </c>
      <c r="R7" s="26" t="n">
        <f aca="false">(G7-G$31)/G$31</f>
        <v>0.0879234987310287</v>
      </c>
      <c r="S7" s="26" t="n">
        <f aca="false">(H7-H$31)/H$31</f>
        <v>-0.00156974442740734</v>
      </c>
      <c r="T7" s="26" t="n">
        <f aca="false">(I7-I$31)/I$31</f>
        <v>0.00779954412573106</v>
      </c>
      <c r="U7" s="26" t="n">
        <f aca="false">(J7-J$31)/J$31</f>
        <v>-0.000821937110069013</v>
      </c>
      <c r="V7" s="26" t="n">
        <f aca="false">(K7-K$31)/K$31</f>
        <v>-0.0083614124534584</v>
      </c>
      <c r="W7" s="26" t="n">
        <f aca="false">(L7-L$31)/L$31</f>
        <v>-0.00431890003512745</v>
      </c>
    </row>
    <row r="8" customFormat="false" ht="14.25" hidden="false" customHeight="true" outlineLevel="0" collapsed="false">
      <c r="B8" s="28" t="s">
        <v>6</v>
      </c>
      <c r="C8" s="29" t="n">
        <f aca="false">AVERAGE(C3:C7)</f>
        <v>3.25312</v>
      </c>
      <c r="D8" s="29" t="n">
        <f aca="false">AVERAGE(D3:D7)</f>
        <v>7.32446</v>
      </c>
      <c r="E8" s="29" t="n">
        <f aca="false">AVERAGE(E3:E7)</f>
        <v>5.86256</v>
      </c>
      <c r="F8" s="29" t="n">
        <f aca="false">AVERAGE(F3:F7)</f>
        <v>16.05918</v>
      </c>
      <c r="G8" s="29" t="n">
        <f aca="false">AVERAGE(G3:G7)</f>
        <v>7.23664</v>
      </c>
      <c r="H8" s="29" t="n">
        <f aca="false">AVERAGE(H3:H7)</f>
        <v>22.04024</v>
      </c>
      <c r="I8" s="29" t="n">
        <f aca="false">AVERAGE(I3:I7)</f>
        <v>8.71038</v>
      </c>
      <c r="J8" s="29" t="n">
        <f aca="false">AVERAGE(J3:J7)</f>
        <v>25.5494</v>
      </c>
      <c r="K8" s="29" t="n">
        <f aca="false">AVERAGE(K3:K7)</f>
        <v>9.94808</v>
      </c>
      <c r="L8" s="29" t="n">
        <f aca="false">AVERAGE(L3:L7)</f>
        <v>30.23102</v>
      </c>
      <c r="M8" s="30"/>
      <c r="N8" s="31" t="n">
        <f aca="false">AVERAGE(N3:N7)</f>
        <v>0.00019062259800153</v>
      </c>
      <c r="O8" s="31" t="n">
        <f aca="false">AVERAGE(O3:O7)</f>
        <v>0.000213030356825885</v>
      </c>
      <c r="P8" s="31" t="n">
        <f aca="false">AVERAGE(P3:P7)</f>
        <v>0.000214969375394551</v>
      </c>
      <c r="Q8" s="31" t="n">
        <f aca="false">AVERAGE(Q3:Q7)</f>
        <v>0.01824695334593</v>
      </c>
      <c r="R8" s="31" t="n">
        <f aca="false">AVERAGE(R3:R7)</f>
        <v>0.0765637505615906</v>
      </c>
      <c r="S8" s="31" t="n">
        <f aca="false">AVERAGE(S3:S7)</f>
        <v>0.00282735996287204</v>
      </c>
      <c r="T8" s="31" t="n">
        <f aca="false">AVERAGE(T3:T7)</f>
        <v>0.00172505399419</v>
      </c>
      <c r="U8" s="31" t="n">
        <f aca="false">AVERAGE(U3:U7)</f>
        <v>5.55219932529827E-017</v>
      </c>
      <c r="V8" s="31" t="n">
        <f aca="false">AVERAGE(V3:V7)</f>
        <v>-7.14706072102445E-017</v>
      </c>
      <c r="W8" s="31" t="n">
        <f aca="false">AVERAGE(W3:W7)</f>
        <v>0.00372657856659542</v>
      </c>
    </row>
    <row r="9" customFormat="false" ht="12.75" hidden="false" customHeight="false" outlineLevel="0" collapsed="false"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customFormat="false" ht="12.75" hidden="false" customHeight="true" outlineLevel="0" collapsed="false">
      <c r="A10" s="22" t="s">
        <v>27</v>
      </c>
      <c r="B10" s="23" t="s">
        <v>22</v>
      </c>
      <c r="C10" s="24" t="n">
        <v>3.2525</v>
      </c>
      <c r="D10" s="24" t="n">
        <v>7.3229</v>
      </c>
      <c r="E10" s="24" t="n">
        <v>5.8613</v>
      </c>
      <c r="F10" s="24" t="n">
        <v>15.7714</v>
      </c>
      <c r="G10" s="24" t="n">
        <v>6.7074</v>
      </c>
      <c r="H10" s="24" t="n">
        <v>21.9473</v>
      </c>
      <c r="I10" s="24" t="n">
        <v>8.7679</v>
      </c>
      <c r="J10" s="24" t="n">
        <v>25.6914</v>
      </c>
      <c r="K10" s="24" t="n">
        <v>10.0813</v>
      </c>
      <c r="L10" s="24" t="n">
        <v>30.3017</v>
      </c>
      <c r="M10" s="25"/>
      <c r="N10" s="26" t="n">
        <f aca="false">(C10-C$31)/C$31</f>
        <v>0</v>
      </c>
      <c r="O10" s="26" t="n">
        <f aca="false">(D10-D$31)/D$31</f>
        <v>0</v>
      </c>
      <c r="P10" s="26" t="n">
        <f aca="false">(E10-E$31)/E$31</f>
        <v>0</v>
      </c>
      <c r="Q10" s="26" t="n">
        <f aca="false">(F10-F$31)/F$31</f>
        <v>0</v>
      </c>
      <c r="R10" s="26" t="n">
        <f aca="false">(G10-G$31)/G$31</f>
        <v>-0.00216900377567318</v>
      </c>
      <c r="S10" s="26" t="n">
        <f aca="false">(H10-H$31)/H$31</f>
        <v>-0.00140139502504779</v>
      </c>
      <c r="T10" s="26" t="n">
        <f aca="false">(I10-I$31)/I$31</f>
        <v>0.00834006104391056</v>
      </c>
      <c r="U10" s="26" t="n">
        <f aca="false">(J10-J$31)/J$31</f>
        <v>0.00555786045856275</v>
      </c>
      <c r="V10" s="26" t="n">
        <f aca="false">(K10-K$31)/K$31</f>
        <v>0.0133915288176211</v>
      </c>
      <c r="W10" s="26" t="n">
        <f aca="false">(L10-L$31)/L$31</f>
        <v>0.00607328716501807</v>
      </c>
    </row>
    <row r="11" customFormat="false" ht="12.75" hidden="false" customHeight="false" outlineLevel="0" collapsed="false">
      <c r="A11" s="27"/>
      <c r="B11" s="23" t="s">
        <v>23</v>
      </c>
      <c r="C11" s="24" t="n">
        <v>3.2525</v>
      </c>
      <c r="D11" s="24" t="n">
        <v>7.3229</v>
      </c>
      <c r="E11" s="24" t="n">
        <v>5.8613</v>
      </c>
      <c r="F11" s="24" t="n">
        <v>15.7714</v>
      </c>
      <c r="G11" s="24" t="n">
        <v>6.6925</v>
      </c>
      <c r="H11" s="24" t="n">
        <v>22.0167</v>
      </c>
      <c r="I11" s="24" t="n">
        <v>8.6386</v>
      </c>
      <c r="J11" s="24" t="n">
        <v>25.4149</v>
      </c>
      <c r="K11" s="24" t="n">
        <v>10.1996</v>
      </c>
      <c r="L11" s="24" t="n">
        <v>30.418</v>
      </c>
      <c r="M11" s="25"/>
      <c r="N11" s="26" t="n">
        <f aca="false">(C11-C$31)/C$31</f>
        <v>0</v>
      </c>
      <c r="O11" s="26" t="n">
        <f aca="false">(D11-D$31)/D$31</f>
        <v>0</v>
      </c>
      <c r="P11" s="26" t="n">
        <f aca="false">(E11-E$31)/E$31</f>
        <v>0</v>
      </c>
      <c r="Q11" s="26" t="n">
        <f aca="false">(F11-F$31)/F$31</f>
        <v>0</v>
      </c>
      <c r="R11" s="26" t="n">
        <f aca="false">(G11-G$31)/G$31</f>
        <v>-0.00438561257248601</v>
      </c>
      <c r="S11" s="26" t="n">
        <f aca="false">(H11-H$31)/H$31</f>
        <v>0.00175629376515708</v>
      </c>
      <c r="T11" s="26" t="n">
        <f aca="false">(I11-I$31)/I$31</f>
        <v>-0.00652990438600726</v>
      </c>
      <c r="U11" s="26" t="n">
        <f aca="false">(J11-J$31)/J$31</f>
        <v>-0.00526431149068077</v>
      </c>
      <c r="V11" s="26" t="n">
        <f aca="false">(K11-K$31)/K$31</f>
        <v>0.0252832707416908</v>
      </c>
      <c r="W11" s="26" t="n">
        <f aca="false">(L11-L$31)/L$31</f>
        <v>0.0099346653483309</v>
      </c>
    </row>
    <row r="12" customFormat="false" ht="12.75" hidden="false" customHeight="false" outlineLevel="0" collapsed="false">
      <c r="B12" s="23" t="s">
        <v>24</v>
      </c>
      <c r="C12" s="24" t="n">
        <v>3.2525</v>
      </c>
      <c r="D12" s="24" t="n">
        <v>7.3229</v>
      </c>
      <c r="E12" s="24" t="n">
        <v>5.8613</v>
      </c>
      <c r="F12" s="24" t="n">
        <v>15.7714</v>
      </c>
      <c r="G12" s="24" t="n">
        <v>6.7059</v>
      </c>
      <c r="H12" s="24" t="n">
        <v>21.9599</v>
      </c>
      <c r="I12" s="24" t="n">
        <v>8.6549</v>
      </c>
      <c r="J12" s="24" t="n">
        <v>25.5403</v>
      </c>
      <c r="K12" s="24" t="n">
        <v>10.3198</v>
      </c>
      <c r="L12" s="24" t="n">
        <v>29.7627</v>
      </c>
      <c r="M12" s="25"/>
      <c r="N12" s="26" t="n">
        <f aca="false">(C12-C$31)/C$31</f>
        <v>0</v>
      </c>
      <c r="O12" s="26" t="n">
        <f aca="false">(D12-D$31)/D$31</f>
        <v>0</v>
      </c>
      <c r="P12" s="26" t="n">
        <f aca="false">(E12-E$31)/E$31</f>
        <v>0</v>
      </c>
      <c r="Q12" s="26" t="n">
        <f aca="false">(F12-F$31)/F$31</f>
        <v>0</v>
      </c>
      <c r="R12" s="26" t="n">
        <f aca="false">(G12-G$31)/G$31</f>
        <v>-0.00239215231226508</v>
      </c>
      <c r="S12" s="26" t="n">
        <f aca="false">(H12-H$31)/H$31</f>
        <v>-0.000828097060255446</v>
      </c>
      <c r="T12" s="26" t="n">
        <f aca="false">(I12-I$31)/I$31</f>
        <v>-0.00465534571232086</v>
      </c>
      <c r="U12" s="26" t="n">
        <f aca="false">(J12-J$31)/J$31</f>
        <v>-0.000356172747696623</v>
      </c>
      <c r="V12" s="26" t="n">
        <f aca="false">(K12-K$31)/K$31</f>
        <v>0.037366004294296</v>
      </c>
      <c r="W12" s="26" t="n">
        <f aca="false">(L12-L$31)/L$31</f>
        <v>-0.0118225240198972</v>
      </c>
    </row>
    <row r="13" customFormat="false" ht="12.75" hidden="false" customHeight="false" outlineLevel="0" collapsed="false">
      <c r="B13" s="23" t="s">
        <v>25</v>
      </c>
      <c r="C13" s="24" t="n">
        <v>3.2525</v>
      </c>
      <c r="D13" s="24" t="n">
        <v>7.3229</v>
      </c>
      <c r="E13" s="24" t="n">
        <v>5.8613</v>
      </c>
      <c r="F13" s="24" t="n">
        <v>15.7714</v>
      </c>
      <c r="G13" s="24" t="n">
        <v>6.7171</v>
      </c>
      <c r="H13" s="24" t="n">
        <v>21.9685</v>
      </c>
      <c r="I13" s="24" t="n">
        <v>8.7732</v>
      </c>
      <c r="J13" s="24" t="n">
        <v>25.5033</v>
      </c>
      <c r="K13" s="24" t="n">
        <v>10.1119</v>
      </c>
      <c r="L13" s="24" t="n">
        <v>30.0324</v>
      </c>
      <c r="M13" s="25"/>
      <c r="N13" s="26" t="n">
        <f aca="false">(C13-C$31)/C$31</f>
        <v>0</v>
      </c>
      <c r="O13" s="26" t="n">
        <f aca="false">(D13-D$31)/D$31</f>
        <v>0</v>
      </c>
      <c r="P13" s="26" t="n">
        <f aca="false">(E13-E$31)/E$31</f>
        <v>0</v>
      </c>
      <c r="Q13" s="26" t="n">
        <f aca="false">(F13-F$31)/F$31</f>
        <v>0</v>
      </c>
      <c r="R13" s="26" t="n">
        <f aca="false">(G13-G$31)/G$31</f>
        <v>-0.000725976572378839</v>
      </c>
      <c r="S13" s="26" t="n">
        <f aca="false">(H13-H$31)/H$31</f>
        <v>-0.000436798449365618</v>
      </c>
      <c r="T13" s="26" t="n">
        <f aca="false">(I13-I$31)/I$31</f>
        <v>0.00894958012185771</v>
      </c>
      <c r="U13" s="26" t="n">
        <f aca="false">(J13-J$31)/J$31</f>
        <v>-0.00180434765591361</v>
      </c>
      <c r="V13" s="26" t="n">
        <f aca="false">(K13-K$31)/K$31</f>
        <v>0.0164674992561378</v>
      </c>
      <c r="W13" s="26" t="n">
        <f aca="false">(L13-L$31)/L$31</f>
        <v>-0.00286797805223181</v>
      </c>
    </row>
    <row r="14" customFormat="false" ht="12.75" hidden="false" customHeight="false" outlineLevel="0" collapsed="false">
      <c r="B14" s="23" t="s">
        <v>26</v>
      </c>
      <c r="C14" s="24" t="n">
        <v>3.2525</v>
      </c>
      <c r="D14" s="24" t="n">
        <v>7.3229</v>
      </c>
      <c r="E14" s="24" t="n">
        <v>5.8613</v>
      </c>
      <c r="F14" s="24" t="n">
        <v>15.7714</v>
      </c>
      <c r="G14" s="24" t="n">
        <v>6.787</v>
      </c>
      <c r="H14" s="24" t="n">
        <v>21.9981</v>
      </c>
      <c r="I14" s="24" t="n">
        <v>8.6423</v>
      </c>
      <c r="J14" s="24" t="n">
        <v>25.6895</v>
      </c>
      <c r="K14" s="24" t="n">
        <v>10.1649</v>
      </c>
      <c r="L14" s="24" t="n">
        <v>30.0791</v>
      </c>
      <c r="M14" s="25"/>
      <c r="N14" s="26" t="n">
        <f aca="false">(C14-C$31)/C$31</f>
        <v>0</v>
      </c>
      <c r="O14" s="26" t="n">
        <f aca="false">(D14-D$31)/D$31</f>
        <v>0</v>
      </c>
      <c r="P14" s="26" t="n">
        <f aca="false">(E14-E$31)/E$31</f>
        <v>0</v>
      </c>
      <c r="Q14" s="26" t="n">
        <f aca="false">(F14-F$31)/F$31</f>
        <v>0</v>
      </c>
      <c r="R14" s="26" t="n">
        <f aca="false">(G14-G$31)/G$31</f>
        <v>0.00967274523280351</v>
      </c>
      <c r="S14" s="26" t="n">
        <f aca="false">(H14-H$31)/H$31</f>
        <v>0.000909996769511449</v>
      </c>
      <c r="T14" s="26" t="n">
        <f aca="false">(I14-I$31)/I$31</f>
        <v>-0.00610439106744036</v>
      </c>
      <c r="U14" s="26" t="n">
        <f aca="false">(J14-J$31)/J$31</f>
        <v>0.00548349472003258</v>
      </c>
      <c r="V14" s="26" t="n">
        <f aca="false">(K14-K$31)/K$31</f>
        <v>0.0217951604731766</v>
      </c>
      <c r="W14" s="26" t="n">
        <f aca="false">(L14-L$31)/L$31</f>
        <v>-0.00131745044121963</v>
      </c>
    </row>
    <row r="15" customFormat="false" ht="12.75" hidden="false" customHeight="false" outlineLevel="0" collapsed="false">
      <c r="B15" s="32" t="s">
        <v>6</v>
      </c>
      <c r="C15" s="29" t="n">
        <f aca="false">AVERAGE(C10:C14)</f>
        <v>3.2525</v>
      </c>
      <c r="D15" s="29" t="n">
        <f aca="false">AVERAGE(D10:D14)</f>
        <v>7.3229</v>
      </c>
      <c r="E15" s="29" t="n">
        <f aca="false">AVERAGE(E10:E14)</f>
        <v>5.8613</v>
      </c>
      <c r="F15" s="29" t="n">
        <f aca="false">AVERAGE(F10:F14)</f>
        <v>15.7714</v>
      </c>
      <c r="G15" s="29" t="n">
        <f aca="false">AVERAGE(G10:G14)</f>
        <v>6.72198</v>
      </c>
      <c r="H15" s="29" t="n">
        <f aca="false">AVERAGE(H10:H14)</f>
        <v>21.9781</v>
      </c>
      <c r="I15" s="29" t="n">
        <f aca="false">AVERAGE(I10:I14)</f>
        <v>8.69538</v>
      </c>
      <c r="J15" s="29" t="n">
        <f aca="false">AVERAGE(J10:J14)</f>
        <v>25.56788</v>
      </c>
      <c r="K15" s="29" t="n">
        <f aca="false">AVERAGE(K10:K14)</f>
        <v>10.1755</v>
      </c>
      <c r="L15" s="29" t="n">
        <f aca="false">AVERAGE(L10:L14)</f>
        <v>30.11878</v>
      </c>
      <c r="M15" s="25"/>
      <c r="N15" s="31" t="n">
        <f aca="false">AVERAGE(N10:N14)</f>
        <v>0</v>
      </c>
      <c r="O15" s="31" t="n">
        <f aca="false">AVERAGE(O10:O14)</f>
        <v>0</v>
      </c>
      <c r="P15" s="31" t="n">
        <f aca="false">AVERAGE(P10:P14)</f>
        <v>0</v>
      </c>
      <c r="Q15" s="31" t="n">
        <f aca="false">AVERAGE(Q10:Q14)</f>
        <v>0</v>
      </c>
      <c r="R15" s="31" t="n">
        <f aca="false">AVERAGE(R10:R14)</f>
        <v>7.94503351997378E-017</v>
      </c>
      <c r="S15" s="31" t="n">
        <f aca="false">AVERAGE(S10:S14)</f>
        <v>-6.46401335235858E-017</v>
      </c>
      <c r="T15" s="31" t="n">
        <f aca="false">AVERAGE(T10:T14)</f>
        <v>-4.09394740330527E-017</v>
      </c>
      <c r="U15" s="31" t="n">
        <f aca="false">AVERAGE(U10:U14)</f>
        <v>0.000723304656860865</v>
      </c>
      <c r="V15" s="31" t="n">
        <f aca="false">AVERAGE(V10:V14)</f>
        <v>0.0228606927165844</v>
      </c>
      <c r="W15" s="31" t="n">
        <f aca="false">AVERAGE(W10:W14)</f>
        <v>7.08634539936526E-017</v>
      </c>
    </row>
    <row r="16" customFormat="false" ht="12.75" hidden="false" customHeight="false" outlineLevel="0" collapsed="false">
      <c r="B16" s="3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/>
      <c r="O16" s="26"/>
      <c r="P16" s="26"/>
      <c r="Q16" s="26"/>
      <c r="R16" s="26"/>
      <c r="S16" s="26"/>
      <c r="T16" s="26"/>
      <c r="U16" s="26"/>
      <c r="V16" s="26"/>
      <c r="W16" s="26"/>
    </row>
    <row r="17" customFormat="false" ht="12.75" hidden="false" customHeight="false" outlineLevel="0" collapsed="false">
      <c r="A17" s="22" t="s">
        <v>28</v>
      </c>
      <c r="B17" s="23" t="s">
        <v>22</v>
      </c>
      <c r="C17" s="24" t="n">
        <v>3.2539</v>
      </c>
      <c r="D17" s="24" t="n">
        <v>7.3229</v>
      </c>
      <c r="E17" s="24" t="n">
        <v>5.8658</v>
      </c>
      <c r="F17" s="24" t="n">
        <v>16.0514</v>
      </c>
      <c r="G17" s="24" t="n">
        <v>7.2978</v>
      </c>
      <c r="H17" s="24" t="n">
        <v>25.4058</v>
      </c>
      <c r="I17" s="24" t="n">
        <v>8.6777</v>
      </c>
      <c r="J17" s="24" t="n">
        <v>31.0709</v>
      </c>
      <c r="K17" s="24" t="n">
        <v>11.4772</v>
      </c>
      <c r="L17" s="24" t="n">
        <v>36.4133</v>
      </c>
      <c r="M17" s="25"/>
      <c r="N17" s="26" t="n">
        <f aca="false">(C17-C$31)/C$31</f>
        <v>0.000430438124519553</v>
      </c>
      <c r="O17" s="26" t="n">
        <f aca="false">(D17-D$31)/D$31</f>
        <v>0</v>
      </c>
      <c r="P17" s="26" t="n">
        <f aca="false">(E17-E$31)/E$31</f>
        <v>0.000767747769266233</v>
      </c>
      <c r="Q17" s="26" t="n">
        <f aca="false">(F17-F$31)/F$31</f>
        <v>0.017753655350825</v>
      </c>
      <c r="R17" s="26" t="n">
        <f aca="false">(G17-G$31)/G$31</f>
        <v>0.0856622602268975</v>
      </c>
      <c r="S17" s="26" t="n">
        <f aca="false">(H17-H$31)/H$31</f>
        <v>0.155959796342723</v>
      </c>
      <c r="T17" s="26" t="n">
        <f aca="false">(I17-I$31)/I$31</f>
        <v>-0.00203326364115201</v>
      </c>
      <c r="U17" s="26" t="n">
        <f aca="false">(J17-J$31)/J$31</f>
        <v>0.216110750154603</v>
      </c>
      <c r="V17" s="26" t="n">
        <f aca="false">(K17-K$31)/K$31</f>
        <v>0.153710062645254</v>
      </c>
      <c r="W17" s="26" t="n">
        <f aca="false">(L17-L$31)/L$31</f>
        <v>0.208989872763771</v>
      </c>
    </row>
    <row r="18" customFormat="false" ht="12.75" hidden="false" customHeight="false" outlineLevel="0" collapsed="false">
      <c r="B18" s="23" t="s">
        <v>23</v>
      </c>
      <c r="C18" s="24" t="n">
        <v>3.2539</v>
      </c>
      <c r="D18" s="24" t="n">
        <v>7.3229</v>
      </c>
      <c r="E18" s="24" t="n">
        <v>5.8626</v>
      </c>
      <c r="F18" s="24" t="n">
        <v>16.238</v>
      </c>
      <c r="G18" s="24" t="n">
        <v>7.2836</v>
      </c>
      <c r="H18" s="24" t="n">
        <v>25.3279</v>
      </c>
      <c r="I18" s="24" t="n">
        <v>8.7263</v>
      </c>
      <c r="J18" s="24" t="n">
        <v>31.9473</v>
      </c>
      <c r="K18" s="24" t="n">
        <v>12.662</v>
      </c>
      <c r="L18" s="24" t="n">
        <v>36.1246</v>
      </c>
      <c r="M18" s="25"/>
      <c r="N18" s="26" t="n">
        <f aca="false">(C18-C$31)/C$31</f>
        <v>0.000430438124519553</v>
      </c>
      <c r="O18" s="26" t="n">
        <f aca="false">(D18-D$31)/D$31</f>
        <v>0</v>
      </c>
      <c r="P18" s="26" t="n">
        <f aca="false">(E18-E$31)/E$31</f>
        <v>0.000221793800010174</v>
      </c>
      <c r="Q18" s="26" t="n">
        <f aca="false">(F18-F$31)/F$31</f>
        <v>0.0295851985239103</v>
      </c>
      <c r="R18" s="26" t="n">
        <f aca="false">(G18-G$31)/G$31</f>
        <v>0.0835497874138275</v>
      </c>
      <c r="S18" s="26" t="n">
        <f aca="false">(H18-H$31)/H$31</f>
        <v>0.152415358925476</v>
      </c>
      <c r="T18" s="26" t="n">
        <f aca="false">(I18-I$31)/I$31</f>
        <v>0.0035559113000237</v>
      </c>
      <c r="U18" s="26" t="n">
        <f aca="false">(J18-J$31)/J$31</f>
        <v>0.250412925548154</v>
      </c>
      <c r="V18" s="26" t="n">
        <f aca="false">(K18-K$31)/K$31</f>
        <v>0.272808421323512</v>
      </c>
      <c r="W18" s="26" t="n">
        <f aca="false">(L18-L$31)/L$31</f>
        <v>0.199404491151368</v>
      </c>
    </row>
    <row r="19" customFormat="false" ht="12.75" hidden="false" customHeight="false" outlineLevel="0" collapsed="false">
      <c r="B19" s="23" t="s">
        <v>24</v>
      </c>
      <c r="C19" s="24" t="n">
        <v>3.2534</v>
      </c>
      <c r="D19" s="24" t="n">
        <v>7.3229</v>
      </c>
      <c r="E19" s="24" t="n">
        <v>5.8631</v>
      </c>
      <c r="F19" s="24" t="n">
        <v>16.3146</v>
      </c>
      <c r="G19" s="24" t="n">
        <v>7.0954</v>
      </c>
      <c r="H19" s="24" t="n">
        <v>25.7553</v>
      </c>
      <c r="I19" s="24" t="n">
        <v>8.8113</v>
      </c>
      <c r="J19" s="24" t="n">
        <v>30.2975</v>
      </c>
      <c r="K19" s="24" t="n">
        <v>11.6301</v>
      </c>
      <c r="L19" s="24" t="n">
        <v>37.5286</v>
      </c>
      <c r="M19" s="25"/>
      <c r="N19" s="26" t="n">
        <f aca="false">(C19-C$31)/C$31</f>
        <v>0.000276710222905495</v>
      </c>
      <c r="O19" s="26" t="n">
        <f aca="false">(D19-D$31)/D$31</f>
        <v>0</v>
      </c>
      <c r="P19" s="26" t="n">
        <f aca="false">(E19-E$31)/E$31</f>
        <v>0.000307099107706523</v>
      </c>
      <c r="Q19" s="26" t="n">
        <f aca="false">(F19-F$31)/F$31</f>
        <v>0.0344420913806003</v>
      </c>
      <c r="R19" s="26" t="n">
        <f aca="false">(G19-G$31)/G$31</f>
        <v>0.0555520843560975</v>
      </c>
      <c r="S19" s="26" t="n">
        <f aca="false">(H19-H$31)/H$31</f>
        <v>0.171861989889936</v>
      </c>
      <c r="T19" s="26" t="n">
        <f aca="false">(I19-I$31)/I$31</f>
        <v>0.0133312172671004</v>
      </c>
      <c r="U19" s="26" t="n">
        <f aca="false">(J19-J$31)/J$31</f>
        <v>0.185839980586628</v>
      </c>
      <c r="V19" s="26" t="n">
        <f aca="false">(K19-K$31)/K$31</f>
        <v>0.169079862646862</v>
      </c>
      <c r="W19" s="26" t="n">
        <f aca="false">(L19-L$31)/L$31</f>
        <v>0.246019925109848</v>
      </c>
    </row>
    <row r="20" customFormat="false" ht="12.75" hidden="false" customHeight="false" outlineLevel="0" collapsed="false">
      <c r="A20" s="27"/>
      <c r="B20" s="23" t="s">
        <v>25</v>
      </c>
      <c r="C20" s="24" t="n">
        <v>3.2539</v>
      </c>
      <c r="D20" s="24" t="n">
        <v>7.3229</v>
      </c>
      <c r="E20" s="24" t="n">
        <v>5.8626</v>
      </c>
      <c r="F20" s="24" t="n">
        <v>16.1631</v>
      </c>
      <c r="G20" s="24" t="n">
        <v>7.3131</v>
      </c>
      <c r="H20" s="24" t="n">
        <v>24.5228</v>
      </c>
      <c r="I20" s="24" t="n">
        <v>8.8972</v>
      </c>
      <c r="J20" s="24" t="n">
        <v>30.1359</v>
      </c>
      <c r="K20" s="24" t="n">
        <v>12.3585</v>
      </c>
      <c r="L20" s="24" t="n">
        <v>36.424</v>
      </c>
      <c r="M20" s="25"/>
      <c r="N20" s="26" t="n">
        <f aca="false">(C20-C$31)/C$31</f>
        <v>0.000430438124519553</v>
      </c>
      <c r="O20" s="26" t="n">
        <f aca="false">(D20-D$31)/D$31</f>
        <v>0</v>
      </c>
      <c r="P20" s="26" t="n">
        <f aca="false">(E20-E$31)/E$31</f>
        <v>0.000221793800010174</v>
      </c>
      <c r="Q20" s="26" t="n">
        <f aca="false">(F20-F$31)/F$31</f>
        <v>0.0248360957175647</v>
      </c>
      <c r="R20" s="26" t="n">
        <f aca="false">(G20-G$31)/G$31</f>
        <v>0.0879383753001349</v>
      </c>
      <c r="S20" s="26" t="n">
        <f aca="false">(H20-H$31)/H$31</f>
        <v>0.115783438968792</v>
      </c>
      <c r="T20" s="26" t="n">
        <f aca="false">(I20-I$31)/I$31</f>
        <v>0.0232100264738286</v>
      </c>
      <c r="U20" s="26" t="n">
        <f aca="false">(J20-J$31)/J$31</f>
        <v>0.179514978825334</v>
      </c>
      <c r="V20" s="26" t="n">
        <f aca="false">(K20-K$31)/K$31</f>
        <v>0.242300021712732</v>
      </c>
      <c r="W20" s="26" t="n">
        <f aca="false">(L20-L$31)/L$31</f>
        <v>0.209345132837386</v>
      </c>
    </row>
    <row r="21" customFormat="false" ht="12.75" hidden="false" customHeight="false" outlineLevel="0" collapsed="false">
      <c r="B21" s="23" t="s">
        <v>26</v>
      </c>
      <c r="C21" s="24" t="n">
        <v>3.2528</v>
      </c>
      <c r="D21" s="24" t="n">
        <v>7.3229</v>
      </c>
      <c r="E21" s="24" t="n">
        <v>5.8626</v>
      </c>
      <c r="F21" s="24" t="n">
        <v>16.3546</v>
      </c>
      <c r="G21" s="24" t="n">
        <v>7.1888</v>
      </c>
      <c r="H21" s="24" t="n">
        <v>25.0428</v>
      </c>
      <c r="I21" s="24" t="n">
        <v>8.7585</v>
      </c>
      <c r="J21" s="24" t="n">
        <v>29.556</v>
      </c>
      <c r="K21" s="24" t="n">
        <v>11.8548</v>
      </c>
      <c r="L21" s="24" t="n">
        <v>37.0951</v>
      </c>
      <c r="M21" s="25"/>
      <c r="N21" s="26" t="n">
        <f aca="false">(C21-C$31)/C$31</f>
        <v>9.22367409685439E-005</v>
      </c>
      <c r="O21" s="26" t="n">
        <f aca="false">(D21-D$31)/D$31</f>
        <v>0</v>
      </c>
      <c r="P21" s="26" t="n">
        <f aca="false">(E21-E$31)/E$31</f>
        <v>0.000221793800010174</v>
      </c>
      <c r="Q21" s="26" t="n">
        <f aca="false">(F21-F$31)/F$31</f>
        <v>0.0369783278592897</v>
      </c>
      <c r="R21" s="26" t="n">
        <f aca="false">(G21-G$31)/G$31</f>
        <v>0.0694467999012196</v>
      </c>
      <c r="S21" s="26" t="n">
        <f aca="false">(H21-H$31)/H$31</f>
        <v>0.13944335497609</v>
      </c>
      <c r="T21" s="26" t="n">
        <f aca="false">(I21-I$31)/I$31</f>
        <v>0.00725902720755155</v>
      </c>
      <c r="U21" s="26" t="n">
        <f aca="false">(J21-J$31)/J$31</f>
        <v>0.156817772628712</v>
      </c>
      <c r="V21" s="26" t="n">
        <f aca="false">(K21-K$31)/K$31</f>
        <v>0.191667135768912</v>
      </c>
      <c r="W21" s="26" t="n">
        <f aca="false">(L21-L$31)/L$31</f>
        <v>0.231626911847027</v>
      </c>
    </row>
    <row r="22" customFormat="false" ht="12.75" hidden="false" customHeight="false" outlineLevel="0" collapsed="false">
      <c r="B22" s="32" t="s">
        <v>6</v>
      </c>
      <c r="C22" s="29" t="n">
        <f aca="false">AVERAGE(C17:C21)</f>
        <v>3.25358</v>
      </c>
      <c r="D22" s="29" t="n">
        <f aca="false">AVERAGE(D17:D21)</f>
        <v>7.3229</v>
      </c>
      <c r="E22" s="29" t="n">
        <f aca="false">AVERAGE(E17:E21)</f>
        <v>5.86334</v>
      </c>
      <c r="F22" s="29" t="n">
        <f aca="false">AVERAGE(F17:F21)</f>
        <v>16.22434</v>
      </c>
      <c r="G22" s="29" t="n">
        <f aca="false">AVERAGE(G17:G21)</f>
        <v>7.23574</v>
      </c>
      <c r="H22" s="29" t="n">
        <f aca="false">AVERAGE(H17:H21)</f>
        <v>25.21092</v>
      </c>
      <c r="I22" s="29" t="n">
        <f aca="false">AVERAGE(I17:I21)</f>
        <v>8.7742</v>
      </c>
      <c r="J22" s="29" t="n">
        <f aca="false">AVERAGE(J17:J21)</f>
        <v>30.60152</v>
      </c>
      <c r="K22" s="29" t="n">
        <f aca="false">AVERAGE(K17:K21)</f>
        <v>11.99652</v>
      </c>
      <c r="L22" s="29" t="n">
        <f aca="false">AVERAGE(L17:L21)</f>
        <v>36.71712</v>
      </c>
      <c r="M22" s="25"/>
      <c r="N22" s="31" t="n">
        <f aca="false">AVERAGE(N17:N21)</f>
        <v>0.000332052267486539</v>
      </c>
      <c r="O22" s="31" t="n">
        <f aca="false">AVERAGE(O17:O21)</f>
        <v>0</v>
      </c>
      <c r="P22" s="31" t="n">
        <f aca="false">AVERAGE(P17:P21)</f>
        <v>0.000348045655400656</v>
      </c>
      <c r="Q22" s="31" t="n">
        <f aca="false">AVERAGE(Q17:Q21)</f>
        <v>0.028719073766438</v>
      </c>
      <c r="R22" s="31" t="n">
        <f aca="false">AVERAGE(R17:R21)</f>
        <v>0.0764298614396354</v>
      </c>
      <c r="S22" s="31" t="n">
        <f aca="false">AVERAGE(S17:S21)</f>
        <v>0.147092787820603</v>
      </c>
      <c r="T22" s="31" t="n">
        <f aca="false">AVERAGE(T17:T21)</f>
        <v>0.00906458372147044</v>
      </c>
      <c r="U22" s="31" t="n">
        <f aca="false">AVERAGE(U17:U21)</f>
        <v>0.197739281548686</v>
      </c>
      <c r="V22" s="31" t="n">
        <f aca="false">AVERAGE(V17:V21)</f>
        <v>0.205913100819454</v>
      </c>
      <c r="W22" s="31" t="n">
        <f aca="false">AVERAGE(W17:W21)</f>
        <v>0.21907726674188</v>
      </c>
    </row>
    <row r="23" customFormat="false" ht="12.75" hidden="false" customHeight="false" outlineLevel="0" collapsed="false"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5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customFormat="false" ht="12.75" hidden="false" customHeight="false" outlineLevel="0" collapsed="false">
      <c r="A24" s="22" t="s">
        <v>29</v>
      </c>
      <c r="B24" s="23" t="s">
        <v>22</v>
      </c>
      <c r="C24" s="24" t="n">
        <v>3.2525</v>
      </c>
      <c r="D24" s="24" t="n">
        <v>7.3229</v>
      </c>
      <c r="E24" s="24" t="n">
        <v>5.8613</v>
      </c>
      <c r="F24" s="24" t="n">
        <v>15.7714</v>
      </c>
      <c r="G24" s="24" t="n">
        <v>6.7292</v>
      </c>
      <c r="H24" s="24" t="n">
        <v>27.3538</v>
      </c>
      <c r="I24" s="24" t="n">
        <v>8.6578</v>
      </c>
      <c r="J24" s="24" t="n">
        <v>32.7656</v>
      </c>
      <c r="K24" s="24" t="n">
        <v>13.7164</v>
      </c>
      <c r="L24" s="24" t="n">
        <v>42.3885</v>
      </c>
      <c r="M24" s="25"/>
      <c r="N24" s="26" t="n">
        <f aca="false">(C24-C$31)/C$31</f>
        <v>0</v>
      </c>
      <c r="O24" s="26" t="n">
        <f aca="false">(D24-D$31)/D$31</f>
        <v>0</v>
      </c>
      <c r="P24" s="26" t="n">
        <f aca="false">(E24-E$31)/E$31</f>
        <v>0</v>
      </c>
      <c r="Q24" s="26" t="n">
        <f aca="false">(F24-F$31)/F$31</f>
        <v>0</v>
      </c>
      <c r="R24" s="26" t="n">
        <f aca="false">(G24-G$31)/G$31</f>
        <v>0.00107408828946237</v>
      </c>
      <c r="S24" s="26" t="n">
        <f aca="false">(H24-H$31)/H$31</f>
        <v>0.24459348169314</v>
      </c>
      <c r="T24" s="26" t="n">
        <f aca="false">(I24-I$31)/I$31</f>
        <v>-0.00432183527344408</v>
      </c>
      <c r="U24" s="26" t="n">
        <f aca="false">(J24-J$31)/J$31</f>
        <v>0.282441074937181</v>
      </c>
      <c r="V24" s="26" t="n">
        <f aca="false">(K24-K$31)/K$31</f>
        <v>0.378798722969658</v>
      </c>
      <c r="W24" s="26" t="n">
        <f aca="false">(L24-L$31)/L$31</f>
        <v>0.407377722470831</v>
      </c>
    </row>
    <row r="25" customFormat="false" ht="12.75" hidden="false" customHeight="false" outlineLevel="0" collapsed="false">
      <c r="B25" s="23" t="s">
        <v>23</v>
      </c>
      <c r="C25" s="24" t="n">
        <v>3.2525</v>
      </c>
      <c r="D25" s="24" t="n">
        <v>7.3229</v>
      </c>
      <c r="E25" s="24" t="n">
        <v>5.8613</v>
      </c>
      <c r="F25" s="24" t="n">
        <v>15.7714</v>
      </c>
      <c r="G25" s="24" t="n">
        <v>6.7317</v>
      </c>
      <c r="H25" s="24" t="n">
        <v>26.1568</v>
      </c>
      <c r="I25" s="24" t="n">
        <v>8.8301</v>
      </c>
      <c r="J25" s="24" t="n">
        <v>31.1671</v>
      </c>
      <c r="K25" s="24" t="n">
        <v>15.2279</v>
      </c>
      <c r="L25" s="24" t="n">
        <v>46.5506</v>
      </c>
      <c r="M25" s="25"/>
      <c r="N25" s="26" t="n">
        <f aca="false">(C25-C$31)/C$31</f>
        <v>0</v>
      </c>
      <c r="O25" s="26" t="n">
        <f aca="false">(D25-D$31)/D$31</f>
        <v>0</v>
      </c>
      <c r="P25" s="26" t="n">
        <f aca="false">(E25-E$31)/E$31</f>
        <v>0</v>
      </c>
      <c r="Q25" s="26" t="n">
        <f aca="false">(F25-F$31)/F$31</f>
        <v>0</v>
      </c>
      <c r="R25" s="26" t="n">
        <f aca="false">(G25-G$31)/G$31</f>
        <v>0.00144600251711558</v>
      </c>
      <c r="S25" s="26" t="n">
        <f aca="false">(H25-H$31)/H$31</f>
        <v>0.190130175037879</v>
      </c>
      <c r="T25" s="26" t="n">
        <f aca="false">(I25-I$31)/I$31</f>
        <v>0.0154932849398186</v>
      </c>
      <c r="U25" s="26" t="n">
        <f aca="false">(J25-J$31)/J$31</f>
        <v>0.219876004915967</v>
      </c>
      <c r="V25" s="26" t="n">
        <f aca="false">(K25-K$31)/K$31</f>
        <v>0.530737589565022</v>
      </c>
      <c r="W25" s="26" t="n">
        <f aca="false">(L25-L$31)/L$31</f>
        <v>0.545567250731936</v>
      </c>
    </row>
    <row r="26" customFormat="false" ht="12.75" hidden="false" customHeight="false" outlineLevel="0" collapsed="false">
      <c r="B26" s="23" t="s">
        <v>24</v>
      </c>
      <c r="C26" s="24" t="n">
        <v>3.2525</v>
      </c>
      <c r="D26" s="24" t="n">
        <v>7.3229</v>
      </c>
      <c r="E26" s="24" t="n">
        <v>5.8613</v>
      </c>
      <c r="F26" s="24" t="n">
        <v>15.7714</v>
      </c>
      <c r="G26" s="24" t="n">
        <v>6.8177</v>
      </c>
      <c r="H26" s="24" t="n">
        <v>25.4437</v>
      </c>
      <c r="I26" s="24" t="n">
        <v>8.844</v>
      </c>
      <c r="J26" s="24" t="n">
        <v>33.6345</v>
      </c>
      <c r="K26" s="24" t="n">
        <v>15.2279</v>
      </c>
      <c r="L26" s="24" t="n">
        <v>46.5506</v>
      </c>
      <c r="M26" s="25"/>
      <c r="N26" s="26" t="n">
        <f aca="false">(C26-C$31)/C$31</f>
        <v>0</v>
      </c>
      <c r="O26" s="26" t="n">
        <f aca="false">(D26-D$31)/D$31</f>
        <v>0</v>
      </c>
      <c r="P26" s="26" t="n">
        <f aca="false">(E26-E$31)/E$31</f>
        <v>0</v>
      </c>
      <c r="Q26" s="26" t="n">
        <f aca="false">(F26-F$31)/F$31</f>
        <v>0</v>
      </c>
      <c r="R26" s="26" t="n">
        <f aca="false">(G26-G$31)/G$31</f>
        <v>0.0142398519483844</v>
      </c>
      <c r="S26" s="26" t="n">
        <f aca="false">(H26-H$31)/H$31</f>
        <v>0.157684240220947</v>
      </c>
      <c r="T26" s="26" t="n">
        <f aca="false">(I26-I$31)/I$31</f>
        <v>0.0170918349744346</v>
      </c>
      <c r="U26" s="26" t="n">
        <f aca="false">(J26-J$31)/J$31</f>
        <v>0.31644970136285</v>
      </c>
      <c r="V26" s="26" t="n">
        <f aca="false">(K26-K$31)/K$31</f>
        <v>0.530737589565022</v>
      </c>
      <c r="W26" s="26" t="n">
        <f aca="false">(L26-L$31)/L$31</f>
        <v>0.545567250731936</v>
      </c>
    </row>
    <row r="27" customFormat="false" ht="12.75" hidden="false" customHeight="false" outlineLevel="0" collapsed="false">
      <c r="B27" s="23" t="s">
        <v>25</v>
      </c>
      <c r="C27" s="24" t="n">
        <v>3.2525</v>
      </c>
      <c r="D27" s="24" t="n">
        <v>7.3229</v>
      </c>
      <c r="E27" s="24" t="n">
        <v>5.8613</v>
      </c>
      <c r="F27" s="24" t="n">
        <v>15.7714</v>
      </c>
      <c r="G27" s="24" t="n">
        <v>6.7771</v>
      </c>
      <c r="H27" s="24" t="n">
        <v>24.5914</v>
      </c>
      <c r="I27" s="24" t="n">
        <v>8.6566</v>
      </c>
      <c r="J27" s="24" t="n">
        <v>31.8135</v>
      </c>
      <c r="K27" s="24" t="n">
        <v>12.4671</v>
      </c>
      <c r="L27" s="24" t="n">
        <v>35.5489</v>
      </c>
      <c r="M27" s="25"/>
      <c r="N27" s="26" t="n">
        <f aca="false">(C27-C$31)/C$31</f>
        <v>0</v>
      </c>
      <c r="O27" s="26" t="n">
        <f aca="false">(D27-D$31)/D$31</f>
        <v>0</v>
      </c>
      <c r="P27" s="26" t="n">
        <f aca="false">(E27-E$31)/E$31</f>
        <v>0</v>
      </c>
      <c r="Q27" s="26" t="n">
        <f aca="false">(F27-F$31)/F$31</f>
        <v>0</v>
      </c>
      <c r="R27" s="26" t="n">
        <f aca="false">(G27-G$31)/G$31</f>
        <v>0.00819996489129698</v>
      </c>
      <c r="S27" s="26" t="n">
        <f aca="false">(H27-H$31)/H$31</f>
        <v>0.118904727888216</v>
      </c>
      <c r="T27" s="26" t="n">
        <f aca="false">(I27-I$31)/I$31</f>
        <v>-0.00445983959297937</v>
      </c>
      <c r="U27" s="26" t="n">
        <f aca="false">(J27-J$31)/J$31</f>
        <v>0.245176011961142</v>
      </c>
      <c r="V27" s="26" t="n">
        <f aca="false">(K27-K$31)/K$31</f>
        <v>0.253216701112174</v>
      </c>
      <c r="W27" s="26" t="n">
        <f aca="false">(L27-L$31)/L$31</f>
        <v>0.180290171115829</v>
      </c>
    </row>
    <row r="28" customFormat="false" ht="12.75" hidden="false" customHeight="false" outlineLevel="0" collapsed="false">
      <c r="B28" s="23" t="s">
        <v>26</v>
      </c>
      <c r="C28" s="24" t="n">
        <v>3.2525</v>
      </c>
      <c r="D28" s="24" t="n">
        <v>7.3229</v>
      </c>
      <c r="E28" s="24" t="n">
        <v>5.8613</v>
      </c>
      <c r="F28" s="24" t="n">
        <v>15.7714</v>
      </c>
      <c r="G28" s="24" t="n">
        <v>6.8471</v>
      </c>
      <c r="H28" s="24" t="n">
        <v>25.3349</v>
      </c>
      <c r="I28" s="24" t="n">
        <v>8.7659</v>
      </c>
      <c r="J28" s="24" t="n">
        <v>32.6859</v>
      </c>
      <c r="K28" s="24" t="n">
        <v>15.2279</v>
      </c>
      <c r="L28" s="24" t="n">
        <v>39.6632</v>
      </c>
      <c r="M28" s="25"/>
      <c r="N28" s="26" t="n">
        <f aca="false">(C28-C$31)/C$31</f>
        <v>0</v>
      </c>
      <c r="O28" s="26" t="n">
        <f aca="false">(D28-D$31)/D$31</f>
        <v>0</v>
      </c>
      <c r="P28" s="26" t="n">
        <f aca="false">(E28-E$31)/E$31</f>
        <v>0</v>
      </c>
      <c r="Q28" s="26" t="n">
        <f aca="false">(F28-F$31)/F$31</f>
        <v>0</v>
      </c>
      <c r="R28" s="26" t="n">
        <f aca="false">(G28-G$31)/G$31</f>
        <v>0.0186135632655856</v>
      </c>
      <c r="S28" s="26" t="n">
        <f aca="false">(H28-H$31)/H$31</f>
        <v>0.152733857794805</v>
      </c>
      <c r="T28" s="26" t="n">
        <f aca="false">(I28-I$31)/I$31</f>
        <v>0.00811005384468535</v>
      </c>
      <c r="U28" s="26" t="n">
        <f aca="false">(J28-J$31)/J$31</f>
        <v>0.279321627905156</v>
      </c>
      <c r="V28" s="26" t="n">
        <f aca="false">(K28-K$31)/K$31</f>
        <v>0.530737589565022</v>
      </c>
      <c r="W28" s="26" t="n">
        <f aca="false">(L28-L$31)/L$31</f>
        <v>0.316892649702279</v>
      </c>
    </row>
    <row r="29" customFormat="false" ht="12.75" hidden="false" customHeight="false" outlineLevel="0" collapsed="false">
      <c r="B29" s="32" t="s">
        <v>6</v>
      </c>
      <c r="C29" s="29" t="n">
        <f aca="false">AVERAGE(C23:C28)</f>
        <v>3.2525</v>
      </c>
      <c r="D29" s="29" t="n">
        <f aca="false">AVERAGE(D23:D28)</f>
        <v>7.3229</v>
      </c>
      <c r="E29" s="29" t="n">
        <f aca="false">AVERAGE(E23:E28)</f>
        <v>5.8613</v>
      </c>
      <c r="F29" s="29" t="n">
        <f aca="false">AVERAGE(F23:F28)</f>
        <v>15.7714</v>
      </c>
      <c r="G29" s="29" t="n">
        <f aca="false">AVERAGE(G23:G28)</f>
        <v>6.78056</v>
      </c>
      <c r="H29" s="29" t="n">
        <f aca="false">AVERAGE(H23:H28)</f>
        <v>25.77612</v>
      </c>
      <c r="I29" s="29" t="n">
        <f aca="false">AVERAGE(I23:I28)</f>
        <v>8.75088</v>
      </c>
      <c r="J29" s="29" t="n">
        <f aca="false">AVERAGE(J23:J28)</f>
        <v>32.41332</v>
      </c>
      <c r="K29" s="29" t="n">
        <f aca="false">AVERAGE(K23:K28)</f>
        <v>14.37344</v>
      </c>
      <c r="L29" s="29" t="n">
        <f aca="false">AVERAGE(L23:L28)</f>
        <v>42.14036</v>
      </c>
      <c r="M29" s="25"/>
      <c r="N29" s="31" t="n">
        <f aca="false">AVERAGE(N24:N28)</f>
        <v>0</v>
      </c>
      <c r="O29" s="31" t="n">
        <f aca="false">AVERAGE(O24:O28)</f>
        <v>0</v>
      </c>
      <c r="P29" s="31" t="n">
        <f aca="false">AVERAGE(P24:P28)</f>
        <v>0</v>
      </c>
      <c r="Q29" s="31" t="n">
        <f aca="false">AVERAGE(Q24:Q28)</f>
        <v>0</v>
      </c>
      <c r="R29" s="31" t="n">
        <f aca="false">AVERAGE(R24:R28)</f>
        <v>0.00871469418236898</v>
      </c>
      <c r="S29" s="31" t="n">
        <f aca="false">AVERAGE(S24:S28)</f>
        <v>0.172809296526997</v>
      </c>
      <c r="T29" s="31" t="n">
        <f aca="false">AVERAGE(T24:T28)</f>
        <v>0.00638269977850302</v>
      </c>
      <c r="U29" s="31" t="n">
        <f aca="false">AVERAGE(U24:U28)</f>
        <v>0.268652884216459</v>
      </c>
      <c r="V29" s="31" t="n">
        <f aca="false">AVERAGE(V24:V28)</f>
        <v>0.444845638555379</v>
      </c>
      <c r="W29" s="31" t="n">
        <f aca="false">AVERAGE(W24:W28)</f>
        <v>0.399139008950562</v>
      </c>
    </row>
    <row r="30" customFormat="false" ht="12.75" hidden="false" customHeight="false" outlineLevel="0" collapsed="false"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</row>
    <row r="31" customFormat="false" ht="12.75" hidden="false" customHeight="false" outlineLevel="0" collapsed="false">
      <c r="B31" s="35" t="s">
        <v>30</v>
      </c>
      <c r="C31" s="36" t="n">
        <f aca="false">MIN(C29,C22,C15,C8)</f>
        <v>3.2525</v>
      </c>
      <c r="D31" s="36" t="n">
        <f aca="false">MIN(D29,D22,D15,D8)</f>
        <v>7.3229</v>
      </c>
      <c r="E31" s="36" t="n">
        <f aca="false">MIN(E29,E22,E15,E8)</f>
        <v>5.8613</v>
      </c>
      <c r="F31" s="36" t="n">
        <f aca="false">MIN(F29,F22,F15,F8)</f>
        <v>15.7714</v>
      </c>
      <c r="G31" s="36" t="n">
        <f aca="false">MIN(G29,G22,G15,G8)</f>
        <v>6.72198</v>
      </c>
      <c r="H31" s="36" t="n">
        <f aca="false">MIN(H29,H22,H15,H8)</f>
        <v>21.9781</v>
      </c>
      <c r="I31" s="36" t="n">
        <f aca="false">MIN(I29,I22,I15,I8)</f>
        <v>8.69538</v>
      </c>
      <c r="J31" s="36" t="n">
        <f aca="false">MIN(J29,J22,J15,J8)</f>
        <v>25.5494</v>
      </c>
      <c r="K31" s="36" t="n">
        <f aca="false">MIN(K29,K22,K15,K8)</f>
        <v>9.94808</v>
      </c>
      <c r="L31" s="36" t="n">
        <f aca="false">MIN(L29,L22,L15,L8)</f>
        <v>30.11878</v>
      </c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</row>
    <row r="32" customFormat="false" ht="12.75" hidden="false" customHeight="false" outlineLevel="0" collapsed="false">
      <c r="A32" s="27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</row>
    <row r="33" customFormat="false" ht="12.75" hidden="false" customHeight="false" outlineLevel="0" collapsed="false">
      <c r="A33" s="27"/>
      <c r="B33" s="27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</row>
    <row r="34" customFormat="false" ht="12.75" hidden="false" customHeight="false" outlineLevel="0" collapsed="false"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</row>
    <row r="35" customFormat="false" ht="12.75" hidden="false" customHeight="false" outlineLevel="0" collapsed="false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</row>
    <row r="36" customFormat="false" ht="12.75" hidden="false" customHeight="false" outlineLevel="0" collapsed="false">
      <c r="C36" s="37"/>
      <c r="D36" s="37"/>
      <c r="E36" s="37"/>
      <c r="F36" s="37"/>
      <c r="G36" s="37"/>
      <c r="H36" s="37"/>
      <c r="I36" s="37"/>
      <c r="J36" s="37"/>
      <c r="K36" s="37"/>
      <c r="L36" s="37"/>
    </row>
    <row r="37" customFormat="false" ht="12.75" hidden="false" customHeight="false" outlineLevel="0" collapsed="false">
      <c r="A37" s="38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</row>
    <row r="38" customFormat="false" ht="12.75" hidden="false" customHeight="false" outlineLevel="0" collapsed="false">
      <c r="C38" s="37"/>
      <c r="D38" s="37"/>
      <c r="E38" s="37"/>
      <c r="F38" s="37"/>
      <c r="G38" s="37"/>
      <c r="H38" s="37"/>
      <c r="I38" s="37"/>
      <c r="J38" s="37"/>
      <c r="K38" s="37"/>
      <c r="L38" s="37"/>
    </row>
    <row r="40" customFormat="false" ht="12.75" hidden="false" customHeight="false" outlineLevel="0" collapsed="false">
      <c r="A40" s="27"/>
      <c r="B40" s="27"/>
      <c r="C40" s="37"/>
      <c r="D40" s="37"/>
      <c r="E40" s="37"/>
      <c r="F40" s="37"/>
      <c r="G40" s="37"/>
      <c r="H40" s="37"/>
      <c r="I40" s="37"/>
      <c r="J40" s="37"/>
      <c r="K40" s="37"/>
      <c r="L40" s="37"/>
    </row>
    <row r="41" customFormat="false" ht="12.75" hidden="false" customHeight="false" outlineLevel="0" collapsed="false">
      <c r="A41" s="27"/>
      <c r="B41" s="27"/>
      <c r="C41" s="37"/>
      <c r="D41" s="37"/>
      <c r="E41" s="37"/>
      <c r="F41" s="37"/>
      <c r="G41" s="37"/>
      <c r="H41" s="37"/>
      <c r="I41" s="37"/>
      <c r="J41" s="37"/>
      <c r="K41" s="37"/>
      <c r="L41" s="37"/>
    </row>
    <row r="42" customFormat="false" ht="12.75" hidden="false" customHeight="false" outlineLevel="0" collapsed="false">
      <c r="C42" s="37"/>
      <c r="D42" s="37"/>
      <c r="E42" s="37"/>
      <c r="F42" s="37"/>
      <c r="G42" s="37"/>
      <c r="H42" s="37"/>
      <c r="I42" s="37"/>
      <c r="J42" s="37"/>
      <c r="K42" s="37"/>
      <c r="L42" s="37"/>
    </row>
    <row r="43" customFormat="false" ht="12.75" hidden="false" customHeight="false" outlineLevel="0" collapsed="false">
      <c r="C43" s="37"/>
      <c r="D43" s="37"/>
      <c r="E43" s="37"/>
      <c r="F43" s="37"/>
      <c r="G43" s="37"/>
      <c r="H43" s="37"/>
      <c r="I43" s="37"/>
      <c r="J43" s="37"/>
      <c r="K43" s="37"/>
      <c r="L43" s="37"/>
    </row>
    <row r="44" customFormat="false" ht="12.75" hidden="false" customHeight="false" outlineLevel="0" collapsed="false">
      <c r="C44" s="37"/>
      <c r="D44" s="37"/>
      <c r="E44" s="37"/>
      <c r="F44" s="37"/>
      <c r="G44" s="37"/>
      <c r="H44" s="37"/>
      <c r="I44" s="37"/>
      <c r="J44" s="37"/>
      <c r="K44" s="37"/>
      <c r="L44" s="37"/>
    </row>
    <row r="46" customFormat="false" ht="12.75" hidden="false" customHeight="false" outlineLevel="0" collapsed="false">
      <c r="A46" s="27"/>
      <c r="B46" s="27"/>
      <c r="C46" s="37"/>
      <c r="D46" s="37"/>
      <c r="E46" s="37"/>
      <c r="F46" s="37"/>
      <c r="G46" s="37"/>
      <c r="H46" s="37"/>
      <c r="I46" s="37"/>
      <c r="J46" s="37"/>
      <c r="K46" s="37"/>
      <c r="L46" s="37"/>
    </row>
    <row r="47" customFormat="false" ht="12.75" hidden="false" customHeight="false" outlineLevel="0" collapsed="false">
      <c r="C47" s="37"/>
      <c r="D47" s="37"/>
      <c r="E47" s="37"/>
      <c r="F47" s="37"/>
      <c r="G47" s="37"/>
      <c r="H47" s="37"/>
      <c r="I47" s="37"/>
      <c r="J47" s="37"/>
      <c r="K47" s="37"/>
      <c r="L47" s="37"/>
    </row>
    <row r="48" customFormat="false" ht="12.75" hidden="false" customHeight="false" outlineLevel="0" collapsed="false">
      <c r="C48" s="37"/>
      <c r="D48" s="37"/>
      <c r="E48" s="37"/>
      <c r="F48" s="37"/>
      <c r="G48" s="37"/>
      <c r="H48" s="37"/>
      <c r="I48" s="37"/>
      <c r="J48" s="37"/>
      <c r="K48" s="37"/>
      <c r="L48" s="37"/>
    </row>
    <row r="49" customFormat="false" ht="12.75" hidden="false" customHeight="false" outlineLevel="0" collapsed="false">
      <c r="A49" s="27"/>
      <c r="B49" s="27"/>
      <c r="C49" s="37"/>
      <c r="D49" s="37"/>
      <c r="E49" s="37"/>
      <c r="F49" s="37"/>
      <c r="G49" s="37"/>
      <c r="H49" s="37"/>
      <c r="I49" s="37"/>
      <c r="J49" s="37"/>
      <c r="K49" s="37"/>
      <c r="L49" s="37"/>
    </row>
    <row r="50" customFormat="false" ht="12.75" hidden="false" customHeight="false" outlineLevel="0" collapsed="false">
      <c r="C50" s="37"/>
      <c r="D50" s="37"/>
      <c r="E50" s="37"/>
      <c r="F50" s="37"/>
      <c r="G50" s="37"/>
      <c r="H50" s="37"/>
      <c r="I50" s="37"/>
      <c r="J50" s="37"/>
      <c r="K50" s="37"/>
      <c r="L50" s="37"/>
    </row>
    <row r="52" customFormat="false" ht="12.75" hidden="false" customHeight="false" outlineLevel="0" collapsed="false">
      <c r="A52" s="27"/>
      <c r="B52" s="27"/>
      <c r="C52" s="37"/>
      <c r="D52" s="37"/>
      <c r="E52" s="37"/>
      <c r="F52" s="37"/>
      <c r="G52" s="37"/>
      <c r="H52" s="37"/>
      <c r="I52" s="37"/>
      <c r="J52" s="37"/>
      <c r="K52" s="37"/>
      <c r="L52" s="37"/>
    </row>
    <row r="53" customFormat="false" ht="12.75" hidden="false" customHeight="false" outlineLevel="0" collapsed="false">
      <c r="C53" s="37"/>
      <c r="D53" s="37"/>
      <c r="E53" s="37"/>
      <c r="F53" s="37"/>
      <c r="G53" s="37"/>
      <c r="H53" s="37"/>
      <c r="I53" s="37"/>
      <c r="J53" s="37"/>
      <c r="K53" s="37"/>
      <c r="L53" s="37"/>
    </row>
    <row r="54" customFormat="false" ht="12.75" hidden="false" customHeight="false" outlineLevel="0" collapsed="false"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customFormat="false" ht="12.75" hidden="false" customHeight="false" outlineLevel="0" collapsed="false"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customFormat="false" ht="12.75" hidden="false" customHeight="false" outlineLevel="0" collapsed="false"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C1:L1"/>
    <mergeCell ref="N1:W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22" activeCellId="0" sqref="O22"/>
    </sheetView>
  </sheetViews>
  <sheetFormatPr defaultColWidth="8.7421875" defaultRowHeight="12.75" zeroHeight="false" outlineLevelRow="0" outlineLevelCol="0"/>
  <cols>
    <col collapsed="false" customWidth="true" hidden="false" outlineLevel="0" max="1" min="1" style="40" width="13.75"/>
    <col collapsed="false" customWidth="true" hidden="false" outlineLevel="0" max="2" min="2" style="40" width="10.19"/>
    <col collapsed="false" customWidth="true" hidden="false" outlineLevel="0" max="3" min="3" style="1" width="10.19"/>
    <col collapsed="false" customWidth="true" hidden="false" outlineLevel="0" max="12" min="4" style="1" width="9.13"/>
    <col collapsed="false" customWidth="true" hidden="false" outlineLevel="0" max="13" min="13" style="0" width="1.8"/>
    <col collapsed="false" customWidth="true" hidden="false" outlineLevel="0" max="1024" min="1021" style="0" width="11.52"/>
  </cols>
  <sheetData>
    <row r="1" customFormat="false" ht="12.8" hidden="false" customHeight="false" outlineLevel="0" collapsed="false">
      <c r="C1" s="19" t="s">
        <v>9</v>
      </c>
      <c r="D1" s="19"/>
      <c r="E1" s="19"/>
      <c r="F1" s="19"/>
      <c r="G1" s="19"/>
      <c r="H1" s="19"/>
      <c r="I1" s="19"/>
      <c r="J1" s="19"/>
      <c r="K1" s="19"/>
      <c r="L1" s="19"/>
      <c r="M1" s="20"/>
      <c r="N1" s="19" t="s">
        <v>10</v>
      </c>
      <c r="O1" s="19"/>
      <c r="P1" s="19"/>
      <c r="Q1" s="19"/>
      <c r="R1" s="19"/>
      <c r="S1" s="19"/>
      <c r="T1" s="19"/>
      <c r="U1" s="19"/>
      <c r="V1" s="19"/>
      <c r="W1" s="19"/>
    </row>
    <row r="2" customFormat="false" ht="12.75" hidden="false" customHeight="false" outlineLevel="0" collapsed="false">
      <c r="C2" s="41" t="s">
        <v>31</v>
      </c>
      <c r="D2" s="41" t="s">
        <v>32</v>
      </c>
      <c r="E2" s="41" t="s">
        <v>33</v>
      </c>
      <c r="F2" s="41" t="s">
        <v>34</v>
      </c>
      <c r="G2" s="41" t="s">
        <v>35</v>
      </c>
      <c r="H2" s="41" t="s">
        <v>36</v>
      </c>
      <c r="I2" s="41" t="s">
        <v>37</v>
      </c>
      <c r="J2" s="41" t="s">
        <v>38</v>
      </c>
      <c r="K2" s="41" t="s">
        <v>39</v>
      </c>
      <c r="L2" s="41" t="s">
        <v>40</v>
      </c>
      <c r="M2" s="20"/>
      <c r="N2" s="41" t="s">
        <v>31</v>
      </c>
      <c r="O2" s="41" t="s">
        <v>32</v>
      </c>
      <c r="P2" s="41" t="s">
        <v>33</v>
      </c>
      <c r="Q2" s="41" t="s">
        <v>34</v>
      </c>
      <c r="R2" s="41" t="s">
        <v>35</v>
      </c>
      <c r="S2" s="41" t="s">
        <v>36</v>
      </c>
      <c r="T2" s="41" t="s">
        <v>37</v>
      </c>
      <c r="U2" s="41" t="s">
        <v>38</v>
      </c>
      <c r="V2" s="41" t="s">
        <v>39</v>
      </c>
      <c r="W2" s="41" t="s">
        <v>40</v>
      </c>
    </row>
    <row r="3" customFormat="false" ht="12.75" hidden="false" customHeight="false" outlineLevel="0" collapsed="false">
      <c r="A3" s="42" t="s">
        <v>41</v>
      </c>
      <c r="B3" s="23" t="s">
        <v>22</v>
      </c>
      <c r="C3" s="43" t="n">
        <v>361.0962</v>
      </c>
      <c r="D3" s="43" t="n">
        <v>232.5919</v>
      </c>
      <c r="E3" s="43" t="n">
        <v>278.6231</v>
      </c>
      <c r="F3" s="43" t="n">
        <v>275.9951</v>
      </c>
      <c r="G3" s="43" t="n">
        <v>546.0959</v>
      </c>
      <c r="H3" s="43" t="n">
        <v>309.1415</v>
      </c>
      <c r="I3" s="43" t="n">
        <v>537.4743</v>
      </c>
      <c r="J3" s="43" t="n">
        <v>322.0951</v>
      </c>
      <c r="K3" s="43" t="n">
        <v>690.9837</v>
      </c>
      <c r="L3" s="43" t="n">
        <v>386.4115</v>
      </c>
      <c r="M3" s="25"/>
      <c r="N3" s="26" t="n">
        <f aca="false">(C3-C$17)/C$17</f>
        <v>0</v>
      </c>
      <c r="O3" s="26" t="n">
        <f aca="false">(D3-D$17)/D$17</f>
        <v>0</v>
      </c>
      <c r="P3" s="26" t="n">
        <f aca="false">(E3-E$17)/E$17</f>
        <v>-0.00553584360581506</v>
      </c>
      <c r="Q3" s="26" t="n">
        <f aca="false">(F3-F$17)/F$17</f>
        <v>0.00837912162188808</v>
      </c>
      <c r="R3" s="26" t="n">
        <f aca="false">(G3-G$17)/G$17</f>
        <v>-0.00128080617379517</v>
      </c>
      <c r="S3" s="26" t="n">
        <f aca="false">(H3-H$17)/H$17</f>
        <v>0.0483333804697869</v>
      </c>
      <c r="T3" s="26" t="n">
        <f aca="false">(I3-I$17)/I$17</f>
        <v>-0.00280278692748686</v>
      </c>
      <c r="U3" s="26" t="n">
        <f aca="false">(J3-J$17)/J$17</f>
        <v>-0.00718836151839294</v>
      </c>
      <c r="V3" s="26" t="n">
        <f aca="false">(K3-K$17)/K$17</f>
        <v>-0.00143882908411701</v>
      </c>
      <c r="W3" s="26" t="n">
        <f aca="false">(L3-L$17)/L$17</f>
        <v>0.0206511951749781</v>
      </c>
    </row>
    <row r="4" customFormat="false" ht="12.75" hidden="false" customHeight="false" outlineLevel="0" collapsed="false">
      <c r="B4" s="23" t="s">
        <v>23</v>
      </c>
      <c r="C4" s="43" t="n">
        <v>361.0962</v>
      </c>
      <c r="D4" s="43" t="n">
        <v>232.5919</v>
      </c>
      <c r="E4" s="43" t="n">
        <v>281.2081</v>
      </c>
      <c r="F4" s="43" t="n">
        <v>274.5039</v>
      </c>
      <c r="G4" s="43" t="n">
        <v>549.5976</v>
      </c>
      <c r="H4" s="43" t="n">
        <v>304.9461</v>
      </c>
      <c r="I4" s="43" t="n">
        <v>546.6186</v>
      </c>
      <c r="J4" s="43" t="n">
        <v>330.5134</v>
      </c>
      <c r="K4" s="43" t="n">
        <v>694.0113</v>
      </c>
      <c r="L4" s="43" t="n">
        <v>375.1033</v>
      </c>
      <c r="M4" s="25"/>
      <c r="N4" s="26" t="n">
        <f aca="false">(C4-C$17)/C$17</f>
        <v>0</v>
      </c>
      <c r="O4" s="26" t="n">
        <f aca="false">(D4-D$17)/D$17</f>
        <v>0</v>
      </c>
      <c r="P4" s="26" t="n">
        <f aca="false">(E4-E$17)/E$17</f>
        <v>0.0036905624038767</v>
      </c>
      <c r="Q4" s="26" t="n">
        <f aca="false">(F4-F$17)/F$17</f>
        <v>0.00293085480062005</v>
      </c>
      <c r="R4" s="26" t="n">
        <f aca="false">(G4-G$17)/G$17</f>
        <v>0.00512322469518087</v>
      </c>
      <c r="S4" s="26" t="n">
        <f aca="false">(H4-H$17)/H$17</f>
        <v>0.0341063101333133</v>
      </c>
      <c r="T4" s="26" t="n">
        <f aca="false">(I4-I$17)/I$17</f>
        <v>0.0141629926000162</v>
      </c>
      <c r="U4" s="26" t="n">
        <f aca="false">(J4-J$17)/J$17</f>
        <v>0.0187598327143964</v>
      </c>
      <c r="V4" s="26" t="n">
        <f aca="false">(K4-K$17)/K$17</f>
        <v>0.00293644605054237</v>
      </c>
      <c r="W4" s="26" t="n">
        <f aca="false">(L4-L$17)/L$17</f>
        <v>-0.00921781194638783</v>
      </c>
    </row>
    <row r="5" customFormat="false" ht="12.75" hidden="false" customHeight="false" outlineLevel="0" collapsed="false">
      <c r="B5" s="23" t="s">
        <v>24</v>
      </c>
      <c r="C5" s="43" t="n">
        <v>361.0962</v>
      </c>
      <c r="D5" s="43" t="n">
        <v>232.5919</v>
      </c>
      <c r="E5" s="43" t="n">
        <v>280.5545</v>
      </c>
      <c r="F5" s="43" t="n">
        <v>275.8027</v>
      </c>
      <c r="G5" s="43" t="n">
        <v>546.0959</v>
      </c>
      <c r="H5" s="43" t="n">
        <v>313.9941</v>
      </c>
      <c r="I5" s="43" t="n">
        <v>539.5389</v>
      </c>
      <c r="J5" s="43" t="n">
        <v>323.6882</v>
      </c>
      <c r="K5" s="43" t="n">
        <v>716.0216</v>
      </c>
      <c r="L5" s="43" t="n">
        <v>381.1032</v>
      </c>
      <c r="M5" s="25"/>
      <c r="N5" s="26" t="n">
        <f aca="false">(C5-C$17)/C$17</f>
        <v>0</v>
      </c>
      <c r="O5" s="26" t="n">
        <f aca="false">(D5-D$17)/D$17</f>
        <v>0</v>
      </c>
      <c r="P5" s="26" t="n">
        <f aca="false">(E5-E$17)/E$17</f>
        <v>0.0013577272131864</v>
      </c>
      <c r="Q5" s="26" t="n">
        <f aca="false">(F5-F$17)/F$17</f>
        <v>0.0076761665947879</v>
      </c>
      <c r="R5" s="26" t="n">
        <f aca="false">(G5-G$17)/G$17</f>
        <v>-0.00128080617379517</v>
      </c>
      <c r="S5" s="26" t="n">
        <f aca="false">(H5-H$17)/H$17</f>
        <v>0.0647890894641072</v>
      </c>
      <c r="T5" s="26" t="n">
        <f aca="false">(I5-I$17)/I$17</f>
        <v>0.00102774667404451</v>
      </c>
      <c r="U5" s="26" t="n">
        <f aca="false">(J5-J$17)/J$17</f>
        <v>-0.0022778607958888</v>
      </c>
      <c r="V5" s="26" t="n">
        <f aca="false">(K5-K$17)/K$17</f>
        <v>0.0347441875938087</v>
      </c>
      <c r="W5" s="26" t="n">
        <f aca="false">(L5-L$17)/L$17</f>
        <v>0.00663007328976683</v>
      </c>
    </row>
    <row r="6" customFormat="false" ht="12.75" hidden="false" customHeight="false" outlineLevel="0" collapsed="false">
      <c r="B6" s="23" t="s">
        <v>25</v>
      </c>
      <c r="C6" s="43" t="n">
        <v>361.0962</v>
      </c>
      <c r="D6" s="43" t="n">
        <v>232.5919</v>
      </c>
      <c r="E6" s="43" t="n">
        <v>281.2081</v>
      </c>
      <c r="F6" s="43" t="n">
        <v>275.8027</v>
      </c>
      <c r="G6" s="43" t="n">
        <v>546.0959</v>
      </c>
      <c r="H6" s="43" t="n">
        <v>309.6806</v>
      </c>
      <c r="I6" s="43" t="n">
        <v>536.9828</v>
      </c>
      <c r="J6" s="43" t="n">
        <v>326.2732</v>
      </c>
      <c r="K6" s="43" t="n">
        <v>689.2748</v>
      </c>
      <c r="L6" s="43" t="n">
        <v>375.1042</v>
      </c>
      <c r="M6" s="25"/>
      <c r="N6" s="26" t="n">
        <f aca="false">(C6-C$17)/C$17</f>
        <v>0</v>
      </c>
      <c r="O6" s="26" t="n">
        <f aca="false">(D6-D$17)/D$17</f>
        <v>0</v>
      </c>
      <c r="P6" s="26" t="n">
        <f aca="false">(E6-E$17)/E$17</f>
        <v>0.0036905624038767</v>
      </c>
      <c r="Q6" s="26" t="n">
        <f aca="false">(F6-F$17)/F$17</f>
        <v>0.0076761665947879</v>
      </c>
      <c r="R6" s="26" t="n">
        <f aca="false">(G6-G$17)/G$17</f>
        <v>-0.00128080617379517</v>
      </c>
      <c r="S6" s="26" t="n">
        <f aca="false">(H6-H$17)/H$17</f>
        <v>0.050161528827129</v>
      </c>
      <c r="T6" s="26" t="n">
        <f aca="false">(I6-I$17)/I$17</f>
        <v>-0.00371468621313664</v>
      </c>
      <c r="U6" s="26" t="n">
        <f aca="false">(J6-J$17)/J$17</f>
        <v>0.005690028456307</v>
      </c>
      <c r="V6" s="26" t="n">
        <f aca="false">(K6-K$17)/K$17</f>
        <v>-0.00390841148523316</v>
      </c>
      <c r="W6" s="26" t="n">
        <f aca="false">(L6-L$17)/L$17</f>
        <v>-0.00921543472398203</v>
      </c>
    </row>
    <row r="7" customFormat="false" ht="12.75" hidden="false" customHeight="false" outlineLevel="0" collapsed="false">
      <c r="B7" s="23" t="s">
        <v>26</v>
      </c>
      <c r="C7" s="43" t="n">
        <v>361.0962</v>
      </c>
      <c r="D7" s="43" t="n">
        <v>232.5919</v>
      </c>
      <c r="E7" s="43" t="n">
        <v>281.2081</v>
      </c>
      <c r="F7" s="43" t="n">
        <v>275.8027</v>
      </c>
      <c r="G7" s="43" t="n">
        <v>546.0959</v>
      </c>
      <c r="H7" s="43" t="n">
        <v>308.0045</v>
      </c>
      <c r="I7" s="43" t="n">
        <v>539.0348</v>
      </c>
      <c r="J7" s="43" t="n">
        <v>323.8525</v>
      </c>
      <c r="K7" s="43" t="n">
        <v>684.2675</v>
      </c>
      <c r="L7" s="43" t="n">
        <v>375.2433</v>
      </c>
      <c r="M7" s="25"/>
      <c r="N7" s="26" t="n">
        <f aca="false">(C7-C$17)/C$17</f>
        <v>0</v>
      </c>
      <c r="O7" s="26" t="n">
        <f aca="false">(D7-D$17)/D$17</f>
        <v>0</v>
      </c>
      <c r="P7" s="26" t="n">
        <f aca="false">(E7-E$17)/E$17</f>
        <v>0.0036905624038767</v>
      </c>
      <c r="Q7" s="26" t="n">
        <f aca="false">(F7-F$17)/F$17</f>
        <v>0.0076761665947879</v>
      </c>
      <c r="R7" s="26" t="n">
        <f aca="false">(G7-G$17)/G$17</f>
        <v>-0.00128080617379517</v>
      </c>
      <c r="S7" s="26" t="n">
        <f aca="false">(H7-H$17)/H$17</f>
        <v>0.0444776863827939</v>
      </c>
      <c r="T7" s="26" t="n">
        <f aca="false">(I7-I$17)/I$17</f>
        <v>9.24701127096708E-005</v>
      </c>
      <c r="U7" s="26" t="n">
        <f aca="false">(J7-J$17)/J$17</f>
        <v>-0.00177142976914374</v>
      </c>
      <c r="V7" s="26" t="n">
        <f aca="false">(K7-K$17)/K$17</f>
        <v>-0.0111446101844602</v>
      </c>
      <c r="W7" s="26" t="n">
        <f aca="false">(L7-L$17)/L$17</f>
        <v>-0.00884802179437506</v>
      </c>
    </row>
    <row r="8" customFormat="false" ht="12.75" hidden="false" customHeight="false" outlineLevel="0" collapsed="false">
      <c r="B8" s="32" t="s">
        <v>6</v>
      </c>
      <c r="C8" s="44" t="n">
        <f aca="false">AVERAGE(C3:C7)</f>
        <v>361.0962</v>
      </c>
      <c r="D8" s="44" t="n">
        <f aca="false">AVERAGE(D3:D7)</f>
        <v>232.5919</v>
      </c>
      <c r="E8" s="44" t="n">
        <f aca="false">AVERAGE(E3:E7)</f>
        <v>280.56038</v>
      </c>
      <c r="F8" s="44" t="n">
        <f aca="false">AVERAGE(F3:F7)</f>
        <v>275.58142</v>
      </c>
      <c r="G8" s="44" t="n">
        <f aca="false">AVERAGE(G3:G7)</f>
        <v>546.79624</v>
      </c>
      <c r="H8" s="44" t="n">
        <f aca="false">AVERAGE(H3:H7)</f>
        <v>309.15336</v>
      </c>
      <c r="I8" s="44" t="n">
        <f aca="false">AVERAGE(I3:I7)</f>
        <v>539.92988</v>
      </c>
      <c r="J8" s="44" t="n">
        <f aca="false">AVERAGE(J3:J7)</f>
        <v>325.28448</v>
      </c>
      <c r="K8" s="44" t="n">
        <f aca="false">AVERAGE(K3:K7)</f>
        <v>694.91178</v>
      </c>
      <c r="L8" s="44" t="n">
        <f aca="false">AVERAGE(L3:L7)</f>
        <v>378.5931</v>
      </c>
      <c r="M8" s="25"/>
      <c r="N8" s="31" t="n">
        <f aca="false">AVERAGE(N3:N7)</f>
        <v>0</v>
      </c>
      <c r="O8" s="31" t="n">
        <f aca="false">AVERAGE(O3:O7)</f>
        <v>0</v>
      </c>
      <c r="P8" s="31" t="n">
        <f aca="false">AVERAGE(P3:P7)</f>
        <v>0.00137871416380029</v>
      </c>
      <c r="Q8" s="31" t="n">
        <f aca="false">AVERAGE(Q3:Q7)</f>
        <v>0.00686769524137437</v>
      </c>
      <c r="R8" s="31" t="n">
        <f aca="false">AVERAGE(R3:R7)</f>
        <v>4.16333634234434E-017</v>
      </c>
      <c r="S8" s="31" t="n">
        <f aca="false">AVERAGE(S3:S7)</f>
        <v>0.0483735990554261</v>
      </c>
      <c r="T8" s="31" t="n">
        <f aca="false">AVERAGE(T3:T7)</f>
        <v>0.00175314724922937</v>
      </c>
      <c r="U8" s="31" t="n">
        <f aca="false">AVERAGE(U3:U7)</f>
        <v>0.00264244181745558</v>
      </c>
      <c r="V8" s="31" t="n">
        <f aca="false">AVERAGE(V3:V7)</f>
        <v>0.00423775657810814</v>
      </c>
      <c r="W8" s="31" t="n">
        <f aca="false">AVERAGE(W3:W7)</f>
        <v>0</v>
      </c>
    </row>
    <row r="9" customFormat="false" ht="14.15" hidden="false" customHeight="false" outlineLevel="0" collapsed="false">
      <c r="C9" s="45"/>
      <c r="D9" s="43"/>
      <c r="E9" s="43"/>
      <c r="F9" s="43"/>
      <c r="G9" s="43"/>
      <c r="H9" s="43"/>
      <c r="I9" s="43"/>
      <c r="J9" s="43"/>
      <c r="K9" s="43"/>
      <c r="L9" s="43"/>
      <c r="M9" s="25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customFormat="false" ht="12.75" hidden="false" customHeight="false" outlineLevel="0" collapsed="false">
      <c r="A10" s="42" t="s">
        <v>42</v>
      </c>
      <c r="B10" s="23" t="s">
        <v>22</v>
      </c>
      <c r="C10" s="43" t="n">
        <v>361.0962</v>
      </c>
      <c r="D10" s="43" t="n">
        <v>232.5919</v>
      </c>
      <c r="E10" s="43" t="n">
        <v>278.6231</v>
      </c>
      <c r="F10" s="43" t="n">
        <v>274.0458</v>
      </c>
      <c r="G10" s="43" t="n">
        <v>552.2703</v>
      </c>
      <c r="H10" s="43" t="n">
        <v>296.2373</v>
      </c>
      <c r="I10" s="43" t="n">
        <v>539.9006</v>
      </c>
      <c r="J10" s="43" t="n">
        <v>322.8923</v>
      </c>
      <c r="K10" s="43" t="n">
        <v>667.354</v>
      </c>
      <c r="L10" s="43" t="n">
        <v>379.2621</v>
      </c>
      <c r="M10" s="25"/>
      <c r="N10" s="26" t="n">
        <f aca="false">(C10-C$17)/C$17</f>
        <v>0</v>
      </c>
      <c r="O10" s="26" t="n">
        <f aca="false">(D10-D$17)/D$17</f>
        <v>0</v>
      </c>
      <c r="P10" s="26" t="n">
        <f aca="false">(E10-E$17)/E$17</f>
        <v>-0.00553584360581506</v>
      </c>
      <c r="Q10" s="26" t="n">
        <f aca="false">(F10-F$17)/F$17</f>
        <v>0.00125713495698881</v>
      </c>
      <c r="R10" s="26" t="n">
        <f aca="false">(G10-G$17)/G$17</f>
        <v>0.0100111515031632</v>
      </c>
      <c r="S10" s="26" t="n">
        <f aca="false">(H10-H$17)/H$17</f>
        <v>0.00457379591624676</v>
      </c>
      <c r="T10" s="26" t="n">
        <f aca="false">(I10-I$17)/I$17</f>
        <v>0.00169882291335189</v>
      </c>
      <c r="U10" s="26" t="n">
        <f aca="false">(J10-J$17)/J$17</f>
        <v>-0.00473110762599435</v>
      </c>
      <c r="V10" s="26" t="n">
        <f aca="false">(K10-K$17)/K$17</f>
        <v>-0.0355868139069008</v>
      </c>
      <c r="W10" s="26" t="n">
        <f aca="false">(L10-L$17)/L$17</f>
        <v>0.00176706865497544</v>
      </c>
    </row>
    <row r="11" customFormat="false" ht="12.75" hidden="false" customHeight="false" outlineLevel="0" collapsed="false">
      <c r="B11" s="23" t="s">
        <v>23</v>
      </c>
      <c r="C11" s="43" t="n">
        <v>361.0962</v>
      </c>
      <c r="D11" s="43" t="n">
        <v>232.5919</v>
      </c>
      <c r="E11" s="43" t="n">
        <v>281.2081</v>
      </c>
      <c r="F11" s="43" t="n">
        <v>273.6157</v>
      </c>
      <c r="G11" s="43" t="n">
        <v>553.6134</v>
      </c>
      <c r="H11" s="43" t="n">
        <v>293.2821</v>
      </c>
      <c r="I11" s="43" t="n">
        <v>540.0981</v>
      </c>
      <c r="J11" s="43" t="n">
        <v>324.5875</v>
      </c>
      <c r="K11" s="43" t="n">
        <v>717.7797</v>
      </c>
      <c r="L11" s="43" t="n">
        <v>389.9162</v>
      </c>
      <c r="M11" s="25"/>
      <c r="N11" s="26" t="n">
        <f aca="false">(C11-C$17)/C$17</f>
        <v>0</v>
      </c>
      <c r="O11" s="26" t="n">
        <f aca="false">(D11-D$17)/D$17</f>
        <v>0</v>
      </c>
      <c r="P11" s="26" t="n">
        <f aca="false">(E11-E$17)/E$17</f>
        <v>0.0036905624038767</v>
      </c>
      <c r="Q11" s="26" t="n">
        <f aca="false">(F11-F$17)/F$17</f>
        <v>-0.000314283739247306</v>
      </c>
      <c r="R11" s="26" t="n">
        <f aca="false">(G11-G$17)/G$17</f>
        <v>0.0124674595421504</v>
      </c>
      <c r="S11" s="26" t="n">
        <f aca="false">(H11-H$17)/H$17</f>
        <v>-0.00544761759816106</v>
      </c>
      <c r="T11" s="26" t="n">
        <f aca="false">(I11-I$17)/I$17</f>
        <v>0.00206525243301788</v>
      </c>
      <c r="U11" s="26" t="n">
        <f aca="false">(J11-J$17)/J$17</f>
        <v>0.000494101604304468</v>
      </c>
      <c r="V11" s="26" t="n">
        <f aca="false">(K11-K$17)/K$17</f>
        <v>0.0372848703835579</v>
      </c>
      <c r="W11" s="26" t="n">
        <f aca="false">(L11-L$17)/L$17</f>
        <v>0.029908363358973</v>
      </c>
    </row>
    <row r="12" customFormat="false" ht="12.75" hidden="false" customHeight="false" outlineLevel="0" collapsed="false">
      <c r="B12" s="23" t="s">
        <v>24</v>
      </c>
      <c r="C12" s="43" t="n">
        <v>361.0962</v>
      </c>
      <c r="D12" s="43" t="n">
        <v>232.5919</v>
      </c>
      <c r="E12" s="43" t="n">
        <v>281.2081</v>
      </c>
      <c r="F12" s="43" t="n">
        <v>273.6157</v>
      </c>
      <c r="G12" s="43" t="n">
        <v>562.9401</v>
      </c>
      <c r="H12" s="43" t="n">
        <v>295.0935</v>
      </c>
      <c r="I12" s="43" t="n">
        <v>538.8852</v>
      </c>
      <c r="J12" s="43" t="n">
        <v>321.1017</v>
      </c>
      <c r="K12" s="43" t="n">
        <v>709.2201</v>
      </c>
      <c r="L12" s="43" t="n">
        <v>377.903</v>
      </c>
      <c r="M12" s="25"/>
      <c r="N12" s="26" t="n">
        <f aca="false">(C12-C$17)/C$17</f>
        <v>0</v>
      </c>
      <c r="O12" s="26" t="n">
        <f aca="false">(D12-D$17)/D$17</f>
        <v>0</v>
      </c>
      <c r="P12" s="26" t="n">
        <f aca="false">(E12-E$17)/E$17</f>
        <v>0.0036905624038767</v>
      </c>
      <c r="Q12" s="26" t="n">
        <f aca="false">(F12-F$17)/F$17</f>
        <v>-0.000314283739247306</v>
      </c>
      <c r="R12" s="26" t="n">
        <f aca="false">(G12-G$17)/G$17</f>
        <v>0.0295244532039943</v>
      </c>
      <c r="S12" s="26" t="n">
        <f aca="false">(H12-H$17)/H$17</f>
        <v>0.000695042269190832</v>
      </c>
      <c r="T12" s="26" t="n">
        <f aca="false">(I12-I$17)/I$17</f>
        <v>-0.000185088652566384</v>
      </c>
      <c r="U12" s="26" t="n">
        <f aca="false">(J12-J$17)/J$17</f>
        <v>-0.0102503735814999</v>
      </c>
      <c r="V12" s="26" t="n">
        <f aca="false">(K12-K$17)/K$17</f>
        <v>0.0249151369172379</v>
      </c>
      <c r="W12" s="26" t="n">
        <f aca="false">(L12-L$17)/L$17</f>
        <v>-0.0018228013136002</v>
      </c>
    </row>
    <row r="13" customFormat="false" ht="12.75" hidden="false" customHeight="false" outlineLevel="0" collapsed="false">
      <c r="B13" s="23" t="s">
        <v>25</v>
      </c>
      <c r="C13" s="43" t="n">
        <v>361.0962</v>
      </c>
      <c r="D13" s="43" t="n">
        <v>232.5919</v>
      </c>
      <c r="E13" s="43" t="n">
        <v>278.6231</v>
      </c>
      <c r="F13" s="43" t="n">
        <v>273.6157</v>
      </c>
      <c r="G13" s="43" t="n">
        <v>553.7269</v>
      </c>
      <c r="H13" s="43" t="n">
        <v>293.338</v>
      </c>
      <c r="I13" s="43" t="n">
        <v>540.7149</v>
      </c>
      <c r="J13" s="43" t="n">
        <v>334.2838</v>
      </c>
      <c r="K13" s="43" t="n">
        <v>686.4154</v>
      </c>
      <c r="L13" s="43" t="n">
        <v>378.372</v>
      </c>
      <c r="M13" s="25"/>
      <c r="N13" s="26" t="n">
        <f aca="false">(C13-C$17)/C$17</f>
        <v>0</v>
      </c>
      <c r="O13" s="26" t="n">
        <f aca="false">(D13-D$17)/D$17</f>
        <v>0</v>
      </c>
      <c r="P13" s="26" t="n">
        <f aca="false">(E13-E$17)/E$17</f>
        <v>-0.00553584360581506</v>
      </c>
      <c r="Q13" s="26" t="n">
        <f aca="false">(F13-F$17)/F$17</f>
        <v>-0.000314283739247306</v>
      </c>
      <c r="R13" s="26" t="n">
        <f aca="false">(G13-G$17)/G$17</f>
        <v>0.0126750322935651</v>
      </c>
      <c r="S13" s="26" t="n">
        <f aca="false">(H13-H$17)/H$17</f>
        <v>-0.00525805444999664</v>
      </c>
      <c r="T13" s="26" t="n">
        <f aca="false">(I13-I$17)/I$17</f>
        <v>0.00320962573797967</v>
      </c>
      <c r="U13" s="26" t="n">
        <f aca="false">(J13-J$17)/J$17</f>
        <v>0.0303815463068448</v>
      </c>
      <c r="V13" s="26" t="n">
        <f aca="false">(K13-K$17)/K$17</f>
        <v>-0.0080406157790782</v>
      </c>
      <c r="W13" s="26" t="n">
        <f aca="false">(L13-L$17)/L$17</f>
        <v>-0.000584004304357313</v>
      </c>
    </row>
    <row r="14" customFormat="false" ht="12.75" hidden="false" customHeight="false" outlineLevel="0" collapsed="false">
      <c r="B14" s="23" t="s">
        <v>26</v>
      </c>
      <c r="C14" s="43" t="n">
        <v>361.0962</v>
      </c>
      <c r="D14" s="43" t="n">
        <v>232.5919</v>
      </c>
      <c r="E14" s="43" t="n">
        <v>281.2081</v>
      </c>
      <c r="F14" s="43" t="n">
        <v>273.6157</v>
      </c>
      <c r="G14" s="43" t="n">
        <v>546.0959</v>
      </c>
      <c r="H14" s="43" t="n">
        <v>296.4918</v>
      </c>
      <c r="I14" s="43" t="n">
        <v>535.326</v>
      </c>
      <c r="J14" s="43" t="n">
        <v>319.2707</v>
      </c>
      <c r="K14" s="43" t="n">
        <v>679.1275</v>
      </c>
      <c r="L14" s="43" t="n">
        <v>368.6969</v>
      </c>
      <c r="M14" s="25"/>
      <c r="N14" s="26" t="n">
        <f aca="false">(C14-C$17)/C$17</f>
        <v>0</v>
      </c>
      <c r="O14" s="26" t="n">
        <f aca="false">(D14-D$17)/D$17</f>
        <v>0</v>
      </c>
      <c r="P14" s="26" t="n">
        <f aca="false">(E14-E$17)/E$17</f>
        <v>0.0036905624038767</v>
      </c>
      <c r="Q14" s="26" t="n">
        <f aca="false">(F14-F$17)/F$17</f>
        <v>-0.000314283739247306</v>
      </c>
      <c r="R14" s="26" t="n">
        <f aca="false">(G14-G$17)/G$17</f>
        <v>-0.00128080617379517</v>
      </c>
      <c r="S14" s="26" t="n">
        <f aca="false">(H14-H$17)/H$17</f>
        <v>0.00543683386271972</v>
      </c>
      <c r="T14" s="26" t="n">
        <f aca="false">(I14-I$17)/I$17</f>
        <v>-0.00678861243178284</v>
      </c>
      <c r="U14" s="26" t="n">
        <f aca="false">(J14-J$17)/J$17</f>
        <v>-0.0158941667036549</v>
      </c>
      <c r="V14" s="26" t="n">
        <f aca="false">(K14-K$17)/K$17</f>
        <v>-0.0185725776148173</v>
      </c>
      <c r="W14" s="26" t="n">
        <f aca="false">(L14-L$17)/L$17</f>
        <v>-0.0261394093024938</v>
      </c>
    </row>
    <row r="15" customFormat="false" ht="12.75" hidden="false" customHeight="false" outlineLevel="0" collapsed="false">
      <c r="B15" s="32" t="s">
        <v>6</v>
      </c>
      <c r="C15" s="44" t="n">
        <f aca="false">AVERAGE(C10:C14)</f>
        <v>361.0962</v>
      </c>
      <c r="D15" s="44" t="n">
        <f aca="false">AVERAGE(D10:D14)</f>
        <v>232.5919</v>
      </c>
      <c r="E15" s="44" t="n">
        <f aca="false">AVERAGE(E10:E14)</f>
        <v>280.1741</v>
      </c>
      <c r="F15" s="44" t="n">
        <f aca="false">AVERAGE(F10:F14)</f>
        <v>273.70172</v>
      </c>
      <c r="G15" s="44" t="n">
        <f aca="false">AVERAGE(G10:G14)</f>
        <v>553.72932</v>
      </c>
      <c r="H15" s="44" t="n">
        <f aca="false">AVERAGE(H10:H14)</f>
        <v>294.88854</v>
      </c>
      <c r="I15" s="44" t="n">
        <f aca="false">AVERAGE(I10:I14)</f>
        <v>538.98496</v>
      </c>
      <c r="J15" s="44" t="n">
        <f aca="false">AVERAGE(J10:J14)</f>
        <v>324.4272</v>
      </c>
      <c r="K15" s="44" t="n">
        <f aca="false">AVERAGE(K10:K14)</f>
        <v>691.97934</v>
      </c>
      <c r="L15" s="44" t="n">
        <f aca="false">AVERAGE(L10:L14)</f>
        <v>378.83004</v>
      </c>
      <c r="M15" s="25"/>
      <c r="N15" s="31" t="n">
        <f aca="false">AVERAGE(N10:N14)</f>
        <v>0</v>
      </c>
      <c r="O15" s="31" t="n">
        <f aca="false">AVERAGE(O10:O14)</f>
        <v>0</v>
      </c>
      <c r="P15" s="31" t="n">
        <f aca="false">AVERAGE(P10:P14)</f>
        <v>0</v>
      </c>
      <c r="Q15" s="31" t="n">
        <f aca="false">AVERAGE(Q10:Q14)</f>
        <v>-8.30498864123896E-017</v>
      </c>
      <c r="R15" s="31" t="n">
        <f aca="false">AVERAGE(R10:R14)</f>
        <v>0.0126794580738156</v>
      </c>
      <c r="S15" s="31" t="n">
        <f aca="false">AVERAGE(S10:S14)</f>
        <v>-7.70434063768199E-017</v>
      </c>
      <c r="T15" s="31" t="n">
        <f aca="false">AVERAGE(T10:T14)</f>
        <v>4.22350956291728E-017</v>
      </c>
      <c r="U15" s="31" t="n">
        <f aca="false">AVERAGE(U10:U14)</f>
        <v>3.52799386926783E-017</v>
      </c>
      <c r="V15" s="31" t="n">
        <f aca="false">AVERAGE(V10:V14)</f>
        <v>-9.78384040450919E-017</v>
      </c>
      <c r="W15" s="31" t="n">
        <f aca="false">AVERAGE(W10:W14)</f>
        <v>0.00062584341869943</v>
      </c>
    </row>
    <row r="16" customFormat="false" ht="12.75" hidden="false" customHeight="false" outlineLevel="0" collapsed="false"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25"/>
      <c r="N16" s="34"/>
      <c r="O16" s="34"/>
      <c r="P16" s="34"/>
      <c r="Q16" s="34"/>
      <c r="R16" s="34"/>
      <c r="S16" s="34"/>
      <c r="T16" s="34"/>
      <c r="U16" s="34"/>
      <c r="V16" s="34"/>
      <c r="W16" s="34"/>
    </row>
    <row r="17" customFormat="false" ht="12.75" hidden="false" customHeight="false" outlineLevel="0" collapsed="false">
      <c r="B17" s="35" t="s">
        <v>30</v>
      </c>
      <c r="C17" s="46" t="n">
        <f aca="false">MIN(C8,C15)</f>
        <v>361.0962</v>
      </c>
      <c r="D17" s="46" t="n">
        <f aca="false">MIN(D8,D15)</f>
        <v>232.5919</v>
      </c>
      <c r="E17" s="46" t="n">
        <f aca="false">MIN(E8,E15)</f>
        <v>280.1741</v>
      </c>
      <c r="F17" s="46" t="n">
        <f aca="false">MIN(F8,F15)</f>
        <v>273.70172</v>
      </c>
      <c r="G17" s="46" t="n">
        <f aca="false">MIN(G8,G15)</f>
        <v>546.79624</v>
      </c>
      <c r="H17" s="46" t="n">
        <f aca="false">MIN(H8,H15)</f>
        <v>294.88854</v>
      </c>
      <c r="I17" s="46" t="n">
        <f aca="false">MIN(I8,I15)</f>
        <v>538.98496</v>
      </c>
      <c r="J17" s="46" t="n">
        <f aca="false">MIN(J8,J15)</f>
        <v>324.4272</v>
      </c>
      <c r="K17" s="46" t="n">
        <f aca="false">MIN(K8,K15)</f>
        <v>691.97934</v>
      </c>
      <c r="L17" s="46" t="n">
        <f aca="false">MIN(L8,L15)</f>
        <v>378.5931</v>
      </c>
      <c r="M17" s="25"/>
      <c r="N17" s="34"/>
      <c r="O17" s="34"/>
      <c r="P17" s="34"/>
      <c r="Q17" s="34"/>
      <c r="R17" s="34"/>
      <c r="S17" s="34"/>
      <c r="T17" s="34"/>
      <c r="U17" s="34"/>
      <c r="V17" s="34"/>
      <c r="W17" s="34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C1:L1"/>
    <mergeCell ref="N1:W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B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9" activeCellId="0" sqref="J29"/>
    </sheetView>
  </sheetViews>
  <sheetFormatPr defaultColWidth="11.625" defaultRowHeight="12.75" zeroHeight="false" outlineLevelRow="0" outlineLevelCol="0"/>
  <cols>
    <col collapsed="false" customWidth="true" hidden="false" outlineLevel="0" max="1" min="1" style="0" width="19.19"/>
    <col collapsed="false" customWidth="true" hidden="false" outlineLevel="0" max="28" min="2" style="15" width="10.33"/>
  </cols>
  <sheetData>
    <row r="1" customFormat="false" ht="28.5" hidden="false" customHeight="true" outlineLevel="0" collapsed="false">
      <c r="A1" s="5"/>
      <c r="B1" s="5"/>
      <c r="C1" s="2" t="s">
        <v>0</v>
      </c>
      <c r="D1" s="2"/>
      <c r="E1" s="2" t="s">
        <v>1</v>
      </c>
      <c r="F1" s="2"/>
      <c r="G1" s="2" t="s">
        <v>2</v>
      </c>
      <c r="H1" s="2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</row>
    <row r="2" customFormat="false" ht="12.75" hidden="false" customHeight="false" outlineLevel="0" collapsed="false">
      <c r="A2" s="5" t="s">
        <v>43</v>
      </c>
      <c r="B2" s="5" t="s">
        <v>44</v>
      </c>
      <c r="C2" s="2" t="s">
        <v>5</v>
      </c>
      <c r="D2" s="2"/>
      <c r="E2" s="2" t="s">
        <v>5</v>
      </c>
      <c r="F2" s="2"/>
      <c r="G2" s="2" t="s">
        <v>5</v>
      </c>
      <c r="H2" s="2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</row>
    <row r="3" customFormat="false" ht="12.75" hidden="false" customHeight="false" outlineLevel="0" collapsed="false">
      <c r="A3" s="5"/>
      <c r="B3" s="5"/>
      <c r="C3" s="3" t="s">
        <v>6</v>
      </c>
      <c r="D3" s="3" t="s">
        <v>7</v>
      </c>
      <c r="E3" s="3" t="s">
        <v>6</v>
      </c>
      <c r="F3" s="3" t="s">
        <v>7</v>
      </c>
      <c r="G3" s="3" t="s">
        <v>6</v>
      </c>
      <c r="H3" s="3" t="s">
        <v>7</v>
      </c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</row>
    <row r="4" customFormat="false" ht="12.75" hidden="false" customHeight="false" outlineLevel="0" collapsed="false">
      <c r="A4" s="47" t="n">
        <v>1</v>
      </c>
      <c r="B4" s="47" t="n">
        <v>1</v>
      </c>
      <c r="C4" s="48" t="n">
        <f aca="false">AVERAGE('Table 5_details_vrpdc'!N3:W7)</f>
        <v>0.00702950531947628</v>
      </c>
      <c r="D4" s="48" t="n">
        <f aca="false">_xlfn.STDEV.P('Table 5_details_vrpdc'!N3:W7)</f>
        <v>0.0102057403059341</v>
      </c>
      <c r="E4" s="48" t="n">
        <f aca="false">AVERAGE('Table 5_details_vrpdm'!N3:W7)</f>
        <v>0.00705318354392775</v>
      </c>
      <c r="F4" s="48" t="n">
        <f aca="false">_xlfn.STDEV.P('Table 5_details_vrpdm'!N3:W7)</f>
        <v>0.0118035214351445</v>
      </c>
      <c r="G4" s="48" t="n">
        <f aca="false">AVERAGE('Table 5_details_vrpdc'!N3:W7,'Table 5_details_vrpdm'!N3:W7)</f>
        <v>0.00704134443170202</v>
      </c>
      <c r="H4" s="48" t="n">
        <f aca="false">_xlfn.STDEV.P('Table 5_details_vrpdc'!N3:W7,'Table 5_details_vrpdm'!N3:W7)</f>
        <v>0.0110335971874824</v>
      </c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</row>
    <row r="5" customFormat="false" ht="12.75" hidden="false" customHeight="false" outlineLevel="0" collapsed="false">
      <c r="A5" s="47" t="n">
        <v>1</v>
      </c>
      <c r="B5" s="47" t="n">
        <v>5</v>
      </c>
      <c r="C5" s="48" t="n">
        <f aca="false">AVERAGE('Table 5_details_vrpdc'!N10:W14)</f>
        <v>0.0065669433789453</v>
      </c>
      <c r="D5" s="48" t="n">
        <f aca="false">_xlfn.STDEV.P('Table 5_details_vrpdc'!N10:W14)</f>
        <v>0.00880625177447672</v>
      </c>
      <c r="E5" s="48" t="n">
        <f aca="false">AVERAGE('Table 5_details_vrpdm'!N10:W14)</f>
        <v>0.00387935725654631</v>
      </c>
      <c r="F5" s="48" t="n">
        <f aca="false">_xlfn.STDEV.P('Table 5_details_vrpdm'!N10:W14)</f>
        <v>0.0103085557207818</v>
      </c>
      <c r="G5" s="48" t="n">
        <f aca="false">AVERAGE('Table 5_details_vrpdc'!N10:W14,'Table 5_details_vrpdm'!N10:W14)</f>
        <v>0.00522315031774581</v>
      </c>
      <c r="H5" s="48" t="n">
        <f aca="false">_xlfn.STDEV.P('Table 5_details_vrpdc'!N10:W14,'Table 5_details_vrpdm'!N10:W14)</f>
        <v>0.00968059788821416</v>
      </c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</row>
    <row r="6" customFormat="false" ht="12.75" hidden="false" customHeight="false" outlineLevel="0" collapsed="false">
      <c r="A6" s="47" t="n">
        <v>1</v>
      </c>
      <c r="B6" s="47" t="n">
        <v>10</v>
      </c>
      <c r="C6" s="48" t="n">
        <f aca="false">AVERAGE('Table 5_details_vrpdc'!N17:W21)</f>
        <v>0.00538411415436606</v>
      </c>
      <c r="D6" s="48" t="n">
        <f aca="false">_xlfn.STDEV.P('Table 5_details_vrpdc'!N17:W21)</f>
        <v>0.00889383833029087</v>
      </c>
      <c r="E6" s="48" t="n">
        <f aca="false">AVERAGE('Table 5_details_vrpdm'!N17:W21)</f>
        <v>0.00500470494414127</v>
      </c>
      <c r="F6" s="48" t="n">
        <f aca="false">_xlfn.STDEV.P('Table 5_details_vrpdm'!N17:W21)</f>
        <v>0.00833305338150648</v>
      </c>
      <c r="G6" s="48" t="n">
        <f aca="false">AVERAGE('Table 5_details_vrpdc'!N17:W21,'Table 5_details_vrpdm'!N17:W21)</f>
        <v>0.00519440954925367</v>
      </c>
      <c r="H6" s="48" t="n">
        <f aca="false">_xlfn.STDEV.P('Table 5_details_vrpdc'!N17:W21,'Table 5_details_vrpdm'!N17:W21)</f>
        <v>0.00862009612993931</v>
      </c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</row>
    <row r="7" customFormat="false" ht="12.75" hidden="false" customHeight="false" outlineLevel="0" collapsed="false">
      <c r="A7" s="47" t="n">
        <v>5</v>
      </c>
      <c r="B7" s="47" t="n">
        <v>1</v>
      </c>
      <c r="C7" s="48" t="n">
        <f aca="false">AVERAGE('Table 5_details_vrpdc'!N24:W28)</f>
        <v>0.000902748899822531</v>
      </c>
      <c r="D7" s="48" t="n">
        <f aca="false">_xlfn.STDEV.P('Table 5_details_vrpdc'!N24:W28)</f>
        <v>0.00714065681434357</v>
      </c>
      <c r="E7" s="48" t="n">
        <f aca="false">AVERAGE('Table 5_details_vrpdm'!N24:W28)</f>
        <v>0.00444342663981745</v>
      </c>
      <c r="F7" s="48" t="n">
        <f aca="false">_xlfn.STDEV.P('Table 5_details_vrpdm'!N24:W28)</f>
        <v>0.0127351256829401</v>
      </c>
      <c r="G7" s="48" t="n">
        <f aca="false">AVERAGE('Table 5_details_vrpdc'!N24:W28,'Table 5_details_vrpdm'!N24:W28)</f>
        <v>0.00267308776981999</v>
      </c>
      <c r="H7" s="48" t="n">
        <f aca="false">_xlfn.STDEV.P('Table 5_details_vrpdc'!N24:W28,'Table 5_details_vrpdm'!N24:W28)</f>
        <v>0.0104747459475101</v>
      </c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</row>
    <row r="8" customFormat="false" ht="12.75" hidden="false" customHeight="false" outlineLevel="0" collapsed="false">
      <c r="A8" s="49" t="n">
        <v>5</v>
      </c>
      <c r="B8" s="49" t="n">
        <v>5</v>
      </c>
      <c r="C8" s="50" t="n">
        <f aca="false">AVERAGE('Table 5_details_vrpdc'!N31:W35)</f>
        <v>0.00189925652621218</v>
      </c>
      <c r="D8" s="50" t="n">
        <f aca="false">_xlfn.STDEV.P('Table 5_details_vrpdc'!N31:W35)</f>
        <v>0.00636448700551697</v>
      </c>
      <c r="E8" s="50" t="n">
        <f aca="false">AVERAGE('Table 5_details_vrpdm'!N31:W35)</f>
        <v>0.00227252748501353</v>
      </c>
      <c r="F8" s="50" t="n">
        <f aca="false">_xlfn.STDEV.P('Table 5_details_vrpdm'!N31:W35)</f>
        <v>0.0125396795871866</v>
      </c>
      <c r="G8" s="50" t="n">
        <f aca="false">AVERAGE('Table 5_details_vrpdc'!N31:W35,'Table 5_details_vrpdm'!N31:W35)</f>
        <v>0.00208589200561285</v>
      </c>
      <c r="H8" s="50" t="n">
        <f aca="false">_xlfn.STDEV.P('Table 5_details_vrpdc'!N31:W35,'Table 5_details_vrpdm'!N31:W35)</f>
        <v>0.00994534877711787</v>
      </c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</row>
    <row r="9" customFormat="false" ht="12.75" hidden="false" customHeight="false" outlineLevel="0" collapsed="false">
      <c r="A9" s="47" t="n">
        <v>5</v>
      </c>
      <c r="B9" s="47" t="n">
        <v>10</v>
      </c>
      <c r="C9" s="48" t="n">
        <f aca="false">AVERAGE('Table 5_details_vrpdc'!N38:W42)</f>
        <v>0.00207411482452439</v>
      </c>
      <c r="D9" s="48" t="n">
        <f aca="false">_xlfn.STDEV.P('Table 5_details_vrpdc'!N38:W42)</f>
        <v>0.00575240707205006</v>
      </c>
      <c r="E9" s="48" t="n">
        <f aca="false">AVERAGE('Table 5_details_vrpdm'!N38:W42)</f>
        <v>0.00815084041577033</v>
      </c>
      <c r="F9" s="48" t="n">
        <f aca="false">_xlfn.STDEV.P('Table 5_details_vrpdm'!N38:W42)</f>
        <v>0.0148964938436974</v>
      </c>
      <c r="G9" s="48" t="n">
        <f aca="false">AVERAGE('Table 5_details_vrpdc'!N38:W42,'Table 5_details_vrpdm'!N38:W42)</f>
        <v>0.00511247762014736</v>
      </c>
      <c r="H9" s="48" t="n">
        <f aca="false">_xlfn.STDEV.P('Table 5_details_vrpdc'!N38:W42,'Table 5_details_vrpdm'!N38:W42)</f>
        <v>0.011693139290061</v>
      </c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</row>
    <row r="10" customFormat="false" ht="12.75" hidden="false" customHeight="false" outlineLevel="0" collapsed="false">
      <c r="A10" s="47" t="n">
        <v>10</v>
      </c>
      <c r="B10" s="47" t="n">
        <v>1</v>
      </c>
      <c r="C10" s="48" t="n">
        <f aca="false">AVERAGE('Table 5_details_vrpdc'!N45:W49)</f>
        <v>0.0134884417776356</v>
      </c>
      <c r="D10" s="48" t="n">
        <f aca="false">_xlfn.STDEV.P('Table 5_details_vrpdc'!N45:W49)</f>
        <v>0.0291548259176366</v>
      </c>
      <c r="E10" s="48" t="n">
        <f aca="false">AVERAGE('Table 5_details_vrpdm'!N45:W49)</f>
        <v>0.0115850724818093</v>
      </c>
      <c r="F10" s="48" t="n">
        <f aca="false">_xlfn.STDEV.P('Table 5_details_vrpdm'!N45:W49)</f>
        <v>0.0187069889831335</v>
      </c>
      <c r="G10" s="48" t="n">
        <f aca="false">AVERAGE('Table 5_details_vrpdc'!N45:W49,'Table 5_details_vrpdm'!N45:W49)</f>
        <v>0.0125367571297225</v>
      </c>
      <c r="H10" s="48" t="n">
        <f aca="false">_xlfn.STDEV.P('Table 5_details_vrpdc'!N45:W49,'Table 5_details_vrpdm'!N45:W49)</f>
        <v>0.0245129222905075</v>
      </c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</row>
    <row r="11" customFormat="false" ht="12.75" hidden="false" customHeight="false" outlineLevel="0" collapsed="false">
      <c r="A11" s="47" t="n">
        <v>10</v>
      </c>
      <c r="B11" s="47" t="n">
        <v>5</v>
      </c>
      <c r="C11" s="48" t="n">
        <f aca="false">AVERAGE('Table 5_details_vrpdc'!N52:W56)</f>
        <v>0.0128096403035585</v>
      </c>
      <c r="D11" s="48" t="n">
        <f aca="false">_xlfn.STDEV.P('Table 5_details_vrpdc'!N52:W56)</f>
        <v>0.029360773920547</v>
      </c>
      <c r="E11" s="48" t="n">
        <f aca="false">AVERAGE('Table 5_details_vrpdm'!N52:W56)</f>
        <v>0.0109373784363524</v>
      </c>
      <c r="F11" s="48" t="n">
        <f aca="false">_xlfn.STDEV.P('Table 5_details_vrpdm'!N52:W56)</f>
        <v>0.0172440167569595</v>
      </c>
      <c r="G11" s="48" t="n">
        <f aca="false">AVERAGE('Table 5_details_vrpdc'!N52:W56,'Table 5_details_vrpdm'!N52:W56)</f>
        <v>0.0118735093699555</v>
      </c>
      <c r="H11" s="48" t="n">
        <f aca="false">_xlfn.STDEV.P('Table 5_details_vrpdc'!N52:W56,'Table 5_details_vrpdm'!N52:W56)</f>
        <v>0.0240952675994423</v>
      </c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</row>
    <row r="12" customFormat="false" ht="12.75" hidden="false" customHeight="false" outlineLevel="0" collapsed="false">
      <c r="A12" s="47" t="n">
        <v>10</v>
      </c>
      <c r="B12" s="47" t="n">
        <v>10</v>
      </c>
      <c r="C12" s="48" t="n">
        <f aca="false">AVERAGE('Table 5_details_vrpdc'!N59:W63)</f>
        <v>0.0120659568689235</v>
      </c>
      <c r="D12" s="48" t="n">
        <f aca="false">_xlfn.STDEV.P('Table 5_details_vrpdc'!N59:W63)</f>
        <v>0.0260980219244789</v>
      </c>
      <c r="E12" s="48" t="n">
        <f aca="false">AVERAGE('Table 5_details_vrpdm'!N59:W63)</f>
        <v>0.0119441125134069</v>
      </c>
      <c r="F12" s="48" t="n">
        <f aca="false">_xlfn.STDEV.P('Table 5_details_vrpdm'!N59:W63)</f>
        <v>0.0166136600512036</v>
      </c>
      <c r="G12" s="48" t="n">
        <f aca="false">AVERAGE('Table 5_details_vrpdc'!N59:W63,'Table 5_details_vrpdm'!N59:W63)</f>
        <v>0.0120050346911652</v>
      </c>
      <c r="H12" s="48" t="n">
        <f aca="false">_xlfn.STDEV.P('Table 5_details_vrpdc'!N59:W63,'Table 5_details_vrpdm'!N59:W63)</f>
        <v>0.0218761042200277</v>
      </c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</row>
    <row r="13" customFormat="false" ht="12.75" hidden="false" customHeight="false" outlineLevel="0" collapsed="false"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</row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C1:D1"/>
    <mergeCell ref="E1:F1"/>
    <mergeCell ref="G1:H1"/>
    <mergeCell ref="A2:A3"/>
    <mergeCell ref="B2:B3"/>
    <mergeCell ref="C2:D2"/>
    <mergeCell ref="E2:F2"/>
    <mergeCell ref="G2:H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W13" activeCellId="0" sqref="W13"/>
    </sheetView>
  </sheetViews>
  <sheetFormatPr defaultColWidth="8.7421875" defaultRowHeight="12.75" zeroHeight="false" outlineLevelRow="0" outlineLevelCol="0"/>
  <cols>
    <col collapsed="false" customWidth="true" hidden="false" outlineLevel="0" max="1" min="1" style="0" width="23.61"/>
    <col collapsed="false" customWidth="true" hidden="false" outlineLevel="0" max="2" min="2" style="0" width="12.9"/>
    <col collapsed="false" customWidth="true" hidden="false" outlineLevel="0" max="12" min="3" style="18" width="9.06"/>
    <col collapsed="false" customWidth="true" hidden="false" outlineLevel="0" max="13" min="13" style="0" width="2.64"/>
    <col collapsed="false" customWidth="true" hidden="false" outlineLevel="0" max="21" min="14" style="0" width="9.06"/>
    <col collapsed="false" customWidth="true" hidden="false" outlineLevel="0" max="22" min="22" style="40" width="9.06"/>
    <col collapsed="false" customWidth="true" hidden="false" outlineLevel="0" max="1024" min="1021" style="0" width="11.52"/>
  </cols>
  <sheetData>
    <row r="1" customFormat="false" ht="12.8" hidden="false" customHeight="false" outlineLevel="0" collapsed="false">
      <c r="C1" s="19" t="s">
        <v>9</v>
      </c>
      <c r="D1" s="19"/>
      <c r="E1" s="19"/>
      <c r="F1" s="19"/>
      <c r="G1" s="19"/>
      <c r="H1" s="19"/>
      <c r="I1" s="19"/>
      <c r="J1" s="19"/>
      <c r="K1" s="19"/>
      <c r="L1" s="19"/>
      <c r="M1" s="20"/>
      <c r="N1" s="19" t="s">
        <v>10</v>
      </c>
      <c r="O1" s="19"/>
      <c r="P1" s="19"/>
      <c r="Q1" s="19"/>
      <c r="R1" s="19"/>
      <c r="S1" s="19"/>
      <c r="T1" s="19"/>
      <c r="U1" s="19"/>
      <c r="V1" s="19"/>
      <c r="W1" s="19"/>
    </row>
    <row r="2" customFormat="false" ht="12.75" hidden="false" customHeight="false" outlineLevel="0" collapsed="false">
      <c r="C2" s="41" t="s">
        <v>11</v>
      </c>
      <c r="D2" s="41" t="s">
        <v>12</v>
      </c>
      <c r="E2" s="41" t="s">
        <v>13</v>
      </c>
      <c r="F2" s="41" t="s">
        <v>14</v>
      </c>
      <c r="G2" s="41" t="s">
        <v>15</v>
      </c>
      <c r="H2" s="41" t="s">
        <v>16</v>
      </c>
      <c r="I2" s="41" t="s">
        <v>17</v>
      </c>
      <c r="J2" s="41" t="s">
        <v>18</v>
      </c>
      <c r="K2" s="41" t="s">
        <v>19</v>
      </c>
      <c r="L2" s="41" t="s">
        <v>20</v>
      </c>
      <c r="M2" s="20"/>
      <c r="N2" s="41" t="s">
        <v>11</v>
      </c>
      <c r="O2" s="41" t="s">
        <v>12</v>
      </c>
      <c r="P2" s="41" t="s">
        <v>13</v>
      </c>
      <c r="Q2" s="41" t="s">
        <v>14</v>
      </c>
      <c r="R2" s="41" t="s">
        <v>15</v>
      </c>
      <c r="S2" s="41" t="s">
        <v>16</v>
      </c>
      <c r="T2" s="41" t="s">
        <v>17</v>
      </c>
      <c r="U2" s="41" t="s">
        <v>18</v>
      </c>
      <c r="V2" s="41" t="s">
        <v>19</v>
      </c>
      <c r="W2" s="41" t="s">
        <v>20</v>
      </c>
    </row>
    <row r="3" customFormat="false" ht="23.85" hidden="false" customHeight="false" outlineLevel="0" collapsed="false">
      <c r="A3" s="22" t="s">
        <v>45</v>
      </c>
      <c r="B3" s="23" t="s">
        <v>22</v>
      </c>
      <c r="C3" s="34" t="n">
        <v>3.2525</v>
      </c>
      <c r="D3" s="34" t="n">
        <v>7.3229</v>
      </c>
      <c r="E3" s="34" t="n">
        <v>5.8613</v>
      </c>
      <c r="F3" s="34" t="n">
        <v>15.7714</v>
      </c>
      <c r="G3" s="34" t="n">
        <v>6.8063</v>
      </c>
      <c r="H3" s="34" t="n">
        <v>22.3587</v>
      </c>
      <c r="I3" s="34" t="n">
        <v>8.7454</v>
      </c>
      <c r="J3" s="34" t="n">
        <v>25.3928</v>
      </c>
      <c r="K3" s="34" t="n">
        <v>10.1189</v>
      </c>
      <c r="L3" s="34" t="n">
        <v>30.4497</v>
      </c>
      <c r="M3" s="25"/>
      <c r="N3" s="26" t="n">
        <f aca="false">(C3-C$66)/C$66</f>
        <v>0</v>
      </c>
      <c r="O3" s="26" t="n">
        <f aca="false">(D3-D$66)/D$66</f>
        <v>0</v>
      </c>
      <c r="P3" s="26" t="n">
        <f aca="false">(E3-E$66)/E$66</f>
        <v>0</v>
      </c>
      <c r="Q3" s="26" t="n">
        <f aca="false">(F3-F$66)/F$66</f>
        <v>0</v>
      </c>
      <c r="R3" s="26" t="n">
        <f aca="false">(G3-G$66)/G$66</f>
        <v>0.0126975908203591</v>
      </c>
      <c r="S3" s="26" t="n">
        <f aca="false">(H3-H$66)/H$66</f>
        <v>0.017916555126391</v>
      </c>
      <c r="T3" s="26" t="n">
        <f aca="false">(I3-I$66)/I$66</f>
        <v>0.00575248005262564</v>
      </c>
      <c r="U3" s="26" t="n">
        <f aca="false">(J3-J$66)/J$66</f>
        <v>-0.00377105032304229</v>
      </c>
      <c r="V3" s="26" t="n">
        <f aca="false">(K3-K$66)/K$66</f>
        <v>0.00887749180945703</v>
      </c>
      <c r="W3" s="26" t="n">
        <f aca="false">(L3-L$66)/L$66</f>
        <v>0.0116273506863186</v>
      </c>
      <c r="X3" s="34"/>
      <c r="Y3" s="34"/>
      <c r="Z3" s="34"/>
      <c r="AA3" s="34"/>
      <c r="AB3" s="34"/>
      <c r="AC3" s="34"/>
    </row>
    <row r="4" customFormat="false" ht="12.8" hidden="false" customHeight="false" outlineLevel="0" collapsed="false">
      <c r="A4" s="22"/>
      <c r="B4" s="23" t="s">
        <v>23</v>
      </c>
      <c r="C4" s="34" t="n">
        <v>3.2525</v>
      </c>
      <c r="D4" s="34" t="n">
        <v>7.3229</v>
      </c>
      <c r="E4" s="34" t="n">
        <v>5.8613</v>
      </c>
      <c r="F4" s="34" t="n">
        <v>15.7714</v>
      </c>
      <c r="G4" s="34" t="n">
        <v>6.7953</v>
      </c>
      <c r="H4" s="34" t="n">
        <v>22.2647</v>
      </c>
      <c r="I4" s="34" t="n">
        <v>8.6189</v>
      </c>
      <c r="J4" s="34" t="n">
        <v>25.5792</v>
      </c>
      <c r="K4" s="34" t="n">
        <v>10.2031</v>
      </c>
      <c r="L4" s="34" t="n">
        <v>30.5347</v>
      </c>
      <c r="M4" s="25"/>
      <c r="N4" s="26" t="n">
        <f aca="false">(C4-C$66)/C$66</f>
        <v>0</v>
      </c>
      <c r="O4" s="26" t="n">
        <f aca="false">(D4-D$66)/D$66</f>
        <v>0</v>
      </c>
      <c r="P4" s="26" t="n">
        <f aca="false">(E4-E$66)/E$66</f>
        <v>0</v>
      </c>
      <c r="Q4" s="26" t="n">
        <f aca="false">(F4-F$66)/F$66</f>
        <v>0</v>
      </c>
      <c r="R4" s="26" t="n">
        <f aca="false">(G4-G$66)/G$66</f>
        <v>0.0110609198685902</v>
      </c>
      <c r="S4" s="26" t="n">
        <f aca="false">(H4-H$66)/H$66</f>
        <v>0.0136370506747959</v>
      </c>
      <c r="T4" s="26" t="n">
        <f aca="false">(I4-I$66)/I$66</f>
        <v>-0.00879547529837685</v>
      </c>
      <c r="U4" s="26" t="n">
        <f aca="false">(J4-J$66)/J$66</f>
        <v>0.00354193116067687</v>
      </c>
      <c r="V4" s="26" t="n">
        <f aca="false">(K4-K$66)/K$66</f>
        <v>0.0172724245403226</v>
      </c>
      <c r="W4" s="26" t="n">
        <f aca="false">(L4-L$66)/L$66</f>
        <v>0.0144512972213695</v>
      </c>
      <c r="X4" s="34"/>
      <c r="Y4" s="34"/>
      <c r="Z4" s="34"/>
      <c r="AA4" s="34"/>
      <c r="AB4" s="34"/>
      <c r="AC4" s="34"/>
    </row>
    <row r="5" customFormat="false" ht="12.8" hidden="false" customHeight="false" outlineLevel="0" collapsed="false">
      <c r="A5" s="38"/>
      <c r="B5" s="23" t="s">
        <v>24</v>
      </c>
      <c r="C5" s="34" t="n">
        <v>3.2525</v>
      </c>
      <c r="D5" s="34" t="n">
        <v>7.3229</v>
      </c>
      <c r="E5" s="34" t="n">
        <v>5.8613</v>
      </c>
      <c r="F5" s="34" t="n">
        <v>15.7714</v>
      </c>
      <c r="G5" s="34" t="n">
        <v>6.7701</v>
      </c>
      <c r="H5" s="34" t="n">
        <v>22.5015</v>
      </c>
      <c r="I5" s="34" t="n">
        <v>8.8589</v>
      </c>
      <c r="J5" s="34" t="n">
        <v>25.7805</v>
      </c>
      <c r="K5" s="34" t="n">
        <v>10.2883</v>
      </c>
      <c r="L5" s="34" t="n">
        <v>30.3034</v>
      </c>
      <c r="M5" s="25"/>
      <c r="N5" s="26" t="n">
        <f aca="false">(C5-C$66)/C$66</f>
        <v>0</v>
      </c>
      <c r="O5" s="26" t="n">
        <f aca="false">(D5-D$66)/D$66</f>
        <v>0</v>
      </c>
      <c r="P5" s="26" t="n">
        <f aca="false">(E5-E$66)/E$66</f>
        <v>0</v>
      </c>
      <c r="Q5" s="26" t="n">
        <f aca="false">(F5-F$66)/F$66</f>
        <v>0</v>
      </c>
      <c r="R5" s="26" t="n">
        <f aca="false">(G5-G$66)/G$66</f>
        <v>0.0073114555063563</v>
      </c>
      <c r="S5" s="26" t="n">
        <f aca="false">(H5-H$66)/H$66</f>
        <v>0.0244177597613675</v>
      </c>
      <c r="T5" s="26" t="n">
        <f aca="false">(I5-I$66)/I$66</f>
        <v>0.0188053886086635</v>
      </c>
      <c r="U5" s="26" t="n">
        <f aca="false">(J5-J$66)/J$66</f>
        <v>0.0114394803702942</v>
      </c>
      <c r="V5" s="26" t="n">
        <f aca="false">(K5-K$66)/K$66</f>
        <v>0.0257670595601534</v>
      </c>
      <c r="W5" s="26" t="n">
        <f aca="false">(L5-L$66)/L$66</f>
        <v>0.00676684035598997</v>
      </c>
      <c r="X5" s="34"/>
      <c r="Y5" s="34"/>
      <c r="Z5" s="34"/>
      <c r="AA5" s="34"/>
      <c r="AB5" s="34"/>
      <c r="AC5" s="34"/>
    </row>
    <row r="6" customFormat="false" ht="12.8" hidden="false" customHeight="false" outlineLevel="0" collapsed="false">
      <c r="A6" s="38"/>
      <c r="B6" s="23" t="s">
        <v>25</v>
      </c>
      <c r="C6" s="34" t="n">
        <v>3.2525</v>
      </c>
      <c r="D6" s="34" t="n">
        <v>7.3229</v>
      </c>
      <c r="E6" s="34" t="n">
        <v>5.8613</v>
      </c>
      <c r="F6" s="34" t="n">
        <v>15.7714</v>
      </c>
      <c r="G6" s="34" t="n">
        <v>6.7286</v>
      </c>
      <c r="H6" s="34" t="n">
        <v>22.3726</v>
      </c>
      <c r="I6" s="34" t="n">
        <v>8.6438</v>
      </c>
      <c r="J6" s="34" t="n">
        <v>25.5979</v>
      </c>
      <c r="K6" s="34" t="n">
        <v>10.1022</v>
      </c>
      <c r="L6" s="34" t="n">
        <v>30.2867</v>
      </c>
      <c r="M6" s="25"/>
      <c r="N6" s="26" t="n">
        <f aca="false">(C6-C$66)/C$66</f>
        <v>0</v>
      </c>
      <c r="O6" s="26" t="n">
        <f aca="false">(D6-D$66)/D$66</f>
        <v>0</v>
      </c>
      <c r="P6" s="26" t="n">
        <f aca="false">(E6-E$66)/E$66</f>
        <v>0</v>
      </c>
      <c r="Q6" s="26" t="n">
        <f aca="false">(F6-F$66)/F$66</f>
        <v>0</v>
      </c>
      <c r="R6" s="26" t="n">
        <f aca="false">(G6-G$66)/G$66</f>
        <v>0.00113674237013765</v>
      </c>
      <c r="S6" s="26" t="n">
        <f aca="false">(H6-H$66)/H$66</f>
        <v>0.0185493754655098</v>
      </c>
      <c r="T6" s="26" t="n">
        <f aca="false">(I6-I$66)/I$66</f>
        <v>-0.00593188566802135</v>
      </c>
      <c r="U6" s="26" t="n">
        <f aca="false">(J6-J$66)/J$66</f>
        <v>0.00427558327304566</v>
      </c>
      <c r="V6" s="26" t="n">
        <f aca="false">(K6-K$66)/K$66</f>
        <v>0.00721246358373901</v>
      </c>
      <c r="W6" s="26" t="n">
        <f aca="false">(L6-L$66)/L$66</f>
        <v>0.00621201791910351</v>
      </c>
      <c r="X6" s="34"/>
      <c r="Y6" s="34"/>
      <c r="Z6" s="34"/>
      <c r="AA6" s="34"/>
      <c r="AB6" s="34"/>
      <c r="AC6" s="34"/>
    </row>
    <row r="7" customFormat="false" ht="12.8" hidden="false" customHeight="false" outlineLevel="0" collapsed="false">
      <c r="A7" s="38"/>
      <c r="B7" s="23" t="s">
        <v>26</v>
      </c>
      <c r="C7" s="34" t="n">
        <v>3.2525</v>
      </c>
      <c r="D7" s="34" t="n">
        <v>7.3229</v>
      </c>
      <c r="E7" s="34" t="n">
        <v>5.8613</v>
      </c>
      <c r="F7" s="34" t="n">
        <v>15.7714</v>
      </c>
      <c r="G7" s="34" t="n">
        <v>6.7985</v>
      </c>
      <c r="H7" s="34" t="n">
        <v>22.517</v>
      </c>
      <c r="I7" s="34" t="n">
        <v>8.9192</v>
      </c>
      <c r="J7" s="34" t="n">
        <v>25.493</v>
      </c>
      <c r="K7" s="34" t="n">
        <v>10.4901</v>
      </c>
      <c r="L7" s="34" t="n">
        <v>30.4849</v>
      </c>
      <c r="M7" s="25"/>
      <c r="N7" s="26" t="n">
        <f aca="false">(C7-C$66)/C$66</f>
        <v>0</v>
      </c>
      <c r="O7" s="26" t="n">
        <f aca="false">(D7-D$66)/D$66</f>
        <v>0</v>
      </c>
      <c r="P7" s="26" t="n">
        <f aca="false">(E7-E$66)/E$66</f>
        <v>0</v>
      </c>
      <c r="Q7" s="26" t="n">
        <f aca="false">(F7-F$66)/F$66</f>
        <v>0</v>
      </c>
      <c r="R7" s="26" t="n">
        <f aca="false">(G7-G$66)/G$66</f>
        <v>0.0115370423272866</v>
      </c>
      <c r="S7" s="26" t="n">
        <f aca="false">(H7-H$66)/H$66</f>
        <v>0.0251234227294497</v>
      </c>
      <c r="T7" s="26" t="n">
        <f aca="false">(I7-I$66)/I$66</f>
        <v>0.0257401056653073</v>
      </c>
      <c r="U7" s="26" t="n">
        <f aca="false">(J7-J$66)/J$66</f>
        <v>0.000160069551789495</v>
      </c>
      <c r="V7" s="26" t="n">
        <f aca="false">(K7-K$66)/K$66</f>
        <v>0.0458869814733207</v>
      </c>
      <c r="W7" s="26" t="n">
        <f aca="false">(L7-L$66)/L$66</f>
        <v>0.0127967967808338</v>
      </c>
      <c r="X7" s="34"/>
      <c r="Y7" s="34"/>
      <c r="Z7" s="34"/>
      <c r="AA7" s="34"/>
      <c r="AB7" s="34"/>
      <c r="AC7" s="34"/>
    </row>
    <row r="8" s="55" customFormat="true" ht="12.8" hidden="false" customHeight="false" outlineLevel="0" collapsed="false">
      <c r="A8" s="51"/>
      <c r="B8" s="52" t="s">
        <v>6</v>
      </c>
      <c r="C8" s="53" t="n">
        <f aca="false">AVERAGE(C3:C7)</f>
        <v>3.2525</v>
      </c>
      <c r="D8" s="53" t="n">
        <f aca="false">AVERAGE(D3:D7)</f>
        <v>7.3229</v>
      </c>
      <c r="E8" s="53" t="n">
        <f aca="false">AVERAGE(E3:E7)</f>
        <v>5.8613</v>
      </c>
      <c r="F8" s="53" t="n">
        <f aca="false">AVERAGE(F3:F7)</f>
        <v>15.7714</v>
      </c>
      <c r="G8" s="53" t="n">
        <f aca="false">AVERAGE(G3:G7)</f>
        <v>6.77976</v>
      </c>
      <c r="H8" s="53" t="n">
        <f aca="false">AVERAGE(H3:H7)</f>
        <v>22.4029</v>
      </c>
      <c r="I8" s="53" t="n">
        <f aca="false">AVERAGE(I3:I7)</f>
        <v>8.75724</v>
      </c>
      <c r="J8" s="53" t="n">
        <f aca="false">AVERAGE(J3:J7)</f>
        <v>25.56868</v>
      </c>
      <c r="K8" s="53" t="n">
        <f aca="false">AVERAGE(K3:K7)</f>
        <v>10.24052</v>
      </c>
      <c r="L8" s="53" t="n">
        <f aca="false">AVERAGE(L3:L7)</f>
        <v>30.41188</v>
      </c>
      <c r="M8" s="54"/>
      <c r="N8" s="31" t="n">
        <f aca="false">AVERAGE(N3:N7)</f>
        <v>0</v>
      </c>
      <c r="O8" s="31" t="n">
        <f aca="false">AVERAGE(O3:O7)</f>
        <v>0</v>
      </c>
      <c r="P8" s="31" t="n">
        <f aca="false">AVERAGE(P3:P7)</f>
        <v>0</v>
      </c>
      <c r="Q8" s="31" t="n">
        <f aca="false">AVERAGE(Q3:Q7)</f>
        <v>0</v>
      </c>
      <c r="R8" s="31" t="n">
        <f aca="false">AVERAGE(R3:R7)</f>
        <v>0.00874875017854596</v>
      </c>
      <c r="S8" s="31" t="n">
        <f aca="false">AVERAGE(S3:S7)</f>
        <v>0.0199288327515028</v>
      </c>
      <c r="T8" s="31" t="n">
        <f aca="false">AVERAGE(T3:T7)</f>
        <v>0.00711412267203964</v>
      </c>
      <c r="U8" s="31" t="n">
        <f aca="false">AVERAGE(U3:U7)</f>
        <v>0.00312920280655279</v>
      </c>
      <c r="V8" s="31" t="n">
        <f aca="false">AVERAGE(V3:V7)</f>
        <v>0.0210032841933985</v>
      </c>
      <c r="W8" s="31" t="n">
        <f aca="false">AVERAGE(W3:W7)</f>
        <v>0.0103708605927231</v>
      </c>
      <c r="X8" s="53"/>
      <c r="Y8" s="53"/>
      <c r="Z8" s="53"/>
      <c r="AA8" s="53"/>
      <c r="AB8" s="53"/>
      <c r="AC8" s="53"/>
      <c r="AMG8" s="0"/>
      <c r="AMH8" s="0"/>
      <c r="AMI8" s="0"/>
      <c r="AMJ8" s="0"/>
    </row>
    <row r="9" customFormat="false" ht="12.8" hidden="false" customHeight="false" outlineLevel="0" collapsed="false">
      <c r="A9" s="38"/>
      <c r="C9" s="34"/>
      <c r="D9" s="34"/>
      <c r="E9" s="34"/>
      <c r="F9" s="34"/>
      <c r="G9" s="34"/>
      <c r="H9" s="34"/>
      <c r="I9" s="34"/>
      <c r="J9" s="34"/>
      <c r="K9" s="34"/>
      <c r="L9" s="34"/>
      <c r="M9" s="25"/>
      <c r="N9" s="26"/>
      <c r="O9" s="26"/>
      <c r="P9" s="26"/>
      <c r="Q9" s="26"/>
      <c r="R9" s="26"/>
      <c r="S9" s="26"/>
      <c r="T9" s="26"/>
      <c r="U9" s="26"/>
      <c r="V9" s="26"/>
      <c r="W9" s="26"/>
      <c r="X9" s="34"/>
      <c r="Y9" s="34"/>
      <c r="Z9" s="34"/>
      <c r="AA9" s="34"/>
      <c r="AB9" s="34"/>
      <c r="AC9" s="34"/>
    </row>
    <row r="10" customFormat="false" ht="23.85" hidden="false" customHeight="false" outlineLevel="0" collapsed="false">
      <c r="A10" s="22" t="s">
        <v>46</v>
      </c>
      <c r="B10" s="23" t="s">
        <v>22</v>
      </c>
      <c r="C10" s="34" t="n">
        <v>3.2525</v>
      </c>
      <c r="D10" s="34" t="n">
        <v>7.3229</v>
      </c>
      <c r="E10" s="34" t="n">
        <v>5.8613</v>
      </c>
      <c r="F10" s="34" t="n">
        <v>15.7714</v>
      </c>
      <c r="G10" s="34" t="n">
        <v>6.8413</v>
      </c>
      <c r="H10" s="34" t="n">
        <v>22.0454</v>
      </c>
      <c r="I10" s="34" t="n">
        <v>8.7361</v>
      </c>
      <c r="J10" s="34" t="n">
        <v>25.5385</v>
      </c>
      <c r="K10" s="34" t="n">
        <v>10.2792</v>
      </c>
      <c r="L10" s="34" t="n">
        <v>30.0156</v>
      </c>
      <c r="M10" s="25"/>
      <c r="N10" s="26" t="n">
        <f aca="false">(C10-C$66)/C$66</f>
        <v>0</v>
      </c>
      <c r="O10" s="26" t="n">
        <f aca="false">(D10-D$66)/D$66</f>
        <v>0</v>
      </c>
      <c r="P10" s="26" t="n">
        <f aca="false">(E10-E$66)/E$66</f>
        <v>0</v>
      </c>
      <c r="Q10" s="26" t="n">
        <f aca="false">(F10-F$66)/F$66</f>
        <v>0</v>
      </c>
      <c r="R10" s="26" t="n">
        <f aca="false">(G10-G$66)/G$66</f>
        <v>0.0179051802123507</v>
      </c>
      <c r="S10" s="26" t="n">
        <f aca="false">(H10-H$66)/H$66</f>
        <v>0.00365305784251059</v>
      </c>
      <c r="T10" s="26" t="n">
        <f aca="false">(I10-I$66)/I$66</f>
        <v>0.00468294657622787</v>
      </c>
      <c r="U10" s="26" t="n">
        <f aca="false">(J10-J$66)/J$66</f>
        <v>0.00194515891610939</v>
      </c>
      <c r="V10" s="26" t="n">
        <f aca="false">(K10-K$66)/K$66</f>
        <v>0.0248597687305705</v>
      </c>
      <c r="W10" s="26" t="n">
        <f aca="false">(L10-L$66)/L$66</f>
        <v>-0.00279471038268802</v>
      </c>
      <c r="X10" s="34"/>
      <c r="Y10" s="34"/>
      <c r="Z10" s="34"/>
      <c r="AA10" s="34"/>
      <c r="AB10" s="34"/>
      <c r="AC10" s="34"/>
    </row>
    <row r="11" customFormat="false" ht="12.8" hidden="false" customHeight="false" outlineLevel="0" collapsed="false">
      <c r="A11" s="22"/>
      <c r="B11" s="23" t="s">
        <v>23</v>
      </c>
      <c r="C11" s="34" t="n">
        <v>3.2525</v>
      </c>
      <c r="D11" s="34" t="n">
        <v>7.3229</v>
      </c>
      <c r="E11" s="34" t="n">
        <v>5.8613</v>
      </c>
      <c r="F11" s="34" t="n">
        <v>15.7714</v>
      </c>
      <c r="G11" s="34" t="n">
        <v>6.79</v>
      </c>
      <c r="H11" s="34" t="n">
        <v>22.2811</v>
      </c>
      <c r="I11" s="34" t="n">
        <v>8.7971</v>
      </c>
      <c r="J11" s="34" t="n">
        <v>25.7482</v>
      </c>
      <c r="K11" s="34" t="n">
        <v>10.2619</v>
      </c>
      <c r="L11" s="34" t="n">
        <v>30.0129</v>
      </c>
      <c r="M11" s="25"/>
      <c r="N11" s="26" t="n">
        <f aca="false">(C11-C$66)/C$66</f>
        <v>0</v>
      </c>
      <c r="O11" s="26" t="n">
        <f aca="false">(D11-D$66)/D$66</f>
        <v>0</v>
      </c>
      <c r="P11" s="26" t="n">
        <f aca="false">(E11-E$66)/E$66</f>
        <v>0</v>
      </c>
      <c r="Q11" s="26" t="n">
        <f aca="false">(F11-F$66)/F$66</f>
        <v>0</v>
      </c>
      <c r="R11" s="26" t="n">
        <f aca="false">(G11-G$66)/G$66</f>
        <v>0.0102723420463744</v>
      </c>
      <c r="S11" s="26" t="n">
        <f aca="false">(H11-H$66)/H$66</f>
        <v>0.0143836876216698</v>
      </c>
      <c r="T11" s="26" t="n">
        <f aca="false">(I11-I$66)/I$66</f>
        <v>0.0116981661526006</v>
      </c>
      <c r="U11" s="26" t="n">
        <f aca="false">(J11-J$66)/J$66</f>
        <v>0.0101722630852935</v>
      </c>
      <c r="V11" s="26" t="n">
        <f aca="false">(K11-K$66)/K$66</f>
        <v>0.0231349191314736</v>
      </c>
      <c r="W11" s="26" t="n">
        <f aca="false">(L11-L$66)/L$66</f>
        <v>-0.00288441221380142</v>
      </c>
      <c r="X11" s="34"/>
      <c r="Y11" s="34"/>
      <c r="Z11" s="34"/>
      <c r="AA11" s="34"/>
      <c r="AB11" s="34"/>
      <c r="AC11" s="34"/>
    </row>
    <row r="12" customFormat="false" ht="12.8" hidden="false" customHeight="false" outlineLevel="0" collapsed="false">
      <c r="A12" s="38"/>
      <c r="B12" s="23" t="s">
        <v>24</v>
      </c>
      <c r="C12" s="34" t="n">
        <v>3.2525</v>
      </c>
      <c r="D12" s="34" t="n">
        <v>7.3229</v>
      </c>
      <c r="E12" s="34" t="n">
        <v>5.8613</v>
      </c>
      <c r="F12" s="34" t="n">
        <v>15.7714</v>
      </c>
      <c r="G12" s="34" t="n">
        <v>6.8381</v>
      </c>
      <c r="H12" s="34" t="n">
        <v>22.4028</v>
      </c>
      <c r="I12" s="34" t="n">
        <v>8.7634</v>
      </c>
      <c r="J12" s="34" t="n">
        <v>25.7242</v>
      </c>
      <c r="K12" s="34" t="n">
        <v>10.2454</v>
      </c>
      <c r="L12" s="34" t="n">
        <v>30.1924</v>
      </c>
      <c r="M12" s="25"/>
      <c r="N12" s="26" t="n">
        <f aca="false">(C12-C$66)/C$66</f>
        <v>0</v>
      </c>
      <c r="O12" s="26" t="n">
        <f aca="false">(D12-D$66)/D$66</f>
        <v>0</v>
      </c>
      <c r="P12" s="26" t="n">
        <f aca="false">(E12-E$66)/E$66</f>
        <v>0</v>
      </c>
      <c r="Q12" s="26" t="n">
        <f aca="false">(F12-F$66)/F$66</f>
        <v>0</v>
      </c>
      <c r="R12" s="26" t="n">
        <f aca="false">(G12-G$66)/G$66</f>
        <v>0.0174290577536542</v>
      </c>
      <c r="S12" s="26" t="n">
        <f aca="false">(H12-H$66)/H$66</f>
        <v>0.0199242800871925</v>
      </c>
      <c r="T12" s="26" t="n">
        <f aca="false">(I12-I$66)/I$66</f>
        <v>0.00782254484565374</v>
      </c>
      <c r="U12" s="26" t="n">
        <f aca="false">(J12-J$66)/J$66</f>
        <v>0.00923067748653138</v>
      </c>
      <c r="V12" s="26" t="n">
        <f aca="false">(K12-K$66)/K$66</f>
        <v>0.0214898313635485</v>
      </c>
      <c r="W12" s="26" t="n">
        <f aca="false">(L12-L$66)/L$66</f>
        <v>0.0030790984102177</v>
      </c>
      <c r="X12" s="34"/>
      <c r="Y12" s="34"/>
      <c r="Z12" s="34"/>
      <c r="AA12" s="34"/>
      <c r="AB12" s="34"/>
      <c r="AC12" s="34"/>
    </row>
    <row r="13" customFormat="false" ht="12.8" hidden="false" customHeight="false" outlineLevel="0" collapsed="false">
      <c r="A13" s="38"/>
      <c r="B13" s="23" t="s">
        <v>25</v>
      </c>
      <c r="C13" s="34" t="n">
        <v>3.2525</v>
      </c>
      <c r="D13" s="34" t="n">
        <v>7.3229</v>
      </c>
      <c r="E13" s="34" t="n">
        <v>5.8613</v>
      </c>
      <c r="F13" s="34" t="n">
        <v>15.7714</v>
      </c>
      <c r="G13" s="34" t="n">
        <v>6.7573</v>
      </c>
      <c r="H13" s="34" t="n">
        <v>22.0204</v>
      </c>
      <c r="I13" s="34" t="n">
        <v>8.8032</v>
      </c>
      <c r="J13" s="34" t="n">
        <v>25.6378</v>
      </c>
      <c r="K13" s="34" t="n">
        <v>10.2448</v>
      </c>
      <c r="L13" s="34" t="n">
        <v>30.23</v>
      </c>
      <c r="M13" s="25"/>
      <c r="N13" s="26" t="n">
        <f aca="false">(C13-C$66)/C$66</f>
        <v>0</v>
      </c>
      <c r="O13" s="26" t="n">
        <f aca="false">(D13-D$66)/D$66</f>
        <v>0</v>
      </c>
      <c r="P13" s="26" t="n">
        <f aca="false">(E13-E$66)/E$66</f>
        <v>0</v>
      </c>
      <c r="Q13" s="26" t="n">
        <f aca="false">(F13-F$66)/F$66</f>
        <v>0</v>
      </c>
      <c r="R13" s="26" t="n">
        <f aca="false">(G13-G$66)/G$66</f>
        <v>0.00540696567157073</v>
      </c>
      <c r="S13" s="26" t="n">
        <f aca="false">(H13-H$66)/H$66</f>
        <v>0.00251489176495859</v>
      </c>
      <c r="T13" s="26" t="n">
        <f aca="false">(I13-I$66)/I$66</f>
        <v>0.0123996881102379</v>
      </c>
      <c r="U13" s="26" t="n">
        <f aca="false">(J13-J$66)/J$66</f>
        <v>0.00584096933098767</v>
      </c>
      <c r="V13" s="26" t="n">
        <f aca="false">(K13-K$66)/K$66</f>
        <v>0.0214300099901694</v>
      </c>
      <c r="W13" s="26" t="n">
        <f aca="false">(L13-L$66)/L$66</f>
        <v>0.00432827946572257</v>
      </c>
      <c r="X13" s="34"/>
      <c r="Y13" s="34"/>
      <c r="Z13" s="34"/>
      <c r="AA13" s="34"/>
      <c r="AB13" s="34"/>
      <c r="AC13" s="34"/>
    </row>
    <row r="14" customFormat="false" ht="12.8" hidden="false" customHeight="false" outlineLevel="0" collapsed="false">
      <c r="A14" s="38"/>
      <c r="B14" s="23" t="s">
        <v>26</v>
      </c>
      <c r="C14" s="34" t="n">
        <v>3.2525</v>
      </c>
      <c r="D14" s="34" t="n">
        <v>7.3229</v>
      </c>
      <c r="E14" s="34" t="n">
        <v>5.8613</v>
      </c>
      <c r="F14" s="34" t="n">
        <v>15.7714</v>
      </c>
      <c r="G14" s="34" t="n">
        <v>6.7151</v>
      </c>
      <c r="H14" s="34" t="n">
        <v>22.2635</v>
      </c>
      <c r="I14" s="34" t="n">
        <v>8.8434</v>
      </c>
      <c r="J14" s="34" t="n">
        <v>25.9954</v>
      </c>
      <c r="K14" s="34" t="n">
        <v>10.3563</v>
      </c>
      <c r="L14" s="34" t="n">
        <v>30.0477</v>
      </c>
      <c r="M14" s="25"/>
      <c r="N14" s="26" t="n">
        <f aca="false">(C14-C$66)/C$66</f>
        <v>0</v>
      </c>
      <c r="O14" s="26" t="n">
        <f aca="false">(D14-D$66)/D$66</f>
        <v>0</v>
      </c>
      <c r="P14" s="26" t="n">
        <f aca="false">(E14-E$66)/E$66</f>
        <v>0</v>
      </c>
      <c r="Q14" s="26" t="n">
        <f aca="false">(F14-F$66)/F$66</f>
        <v>0</v>
      </c>
      <c r="R14" s="26" t="n">
        <f aca="false">(G14-G$66)/G$66</f>
        <v>-0.000871899252487769</v>
      </c>
      <c r="S14" s="26" t="n">
        <f aca="false">(H14-H$66)/H$66</f>
        <v>0.0135824187030734</v>
      </c>
      <c r="T14" s="26" t="n">
        <f aca="false">(I14-I$66)/I$66</f>
        <v>0.0170228328146672</v>
      </c>
      <c r="U14" s="26" t="n">
        <f aca="false">(J14-J$66)/J$66</f>
        <v>0.0198705947525435</v>
      </c>
      <c r="V14" s="26" t="n">
        <f aca="false">(K14-K$66)/K$66</f>
        <v>0.0325468152097836</v>
      </c>
      <c r="W14" s="26" t="n">
        <f aca="false">(L14-L$66)/L$66</f>
        <v>-0.00172825527945118</v>
      </c>
      <c r="X14" s="34"/>
      <c r="Y14" s="34"/>
      <c r="Z14" s="34"/>
      <c r="AA14" s="34"/>
      <c r="AB14" s="34"/>
      <c r="AC14" s="34"/>
    </row>
    <row r="15" s="55" customFormat="true" ht="12.8" hidden="false" customHeight="false" outlineLevel="0" collapsed="false">
      <c r="A15" s="51"/>
      <c r="B15" s="52" t="s">
        <v>6</v>
      </c>
      <c r="C15" s="53" t="n">
        <f aca="false">AVERAGE(C10:C14)</f>
        <v>3.2525</v>
      </c>
      <c r="D15" s="53" t="n">
        <f aca="false">AVERAGE(D10:D14)</f>
        <v>7.3229</v>
      </c>
      <c r="E15" s="53" t="n">
        <f aca="false">AVERAGE(E10:E14)</f>
        <v>5.8613</v>
      </c>
      <c r="F15" s="53" t="n">
        <f aca="false">AVERAGE(F10:F14)</f>
        <v>15.7714</v>
      </c>
      <c r="G15" s="53" t="n">
        <f aca="false">AVERAGE(G10:G14)</f>
        <v>6.78836</v>
      </c>
      <c r="H15" s="53" t="n">
        <f aca="false">AVERAGE(H10:H14)</f>
        <v>22.20264</v>
      </c>
      <c r="I15" s="53" t="n">
        <f aca="false">AVERAGE(I10:I14)</f>
        <v>8.78864</v>
      </c>
      <c r="J15" s="53" t="n">
        <f aca="false">AVERAGE(J10:J14)</f>
        <v>25.72882</v>
      </c>
      <c r="K15" s="53" t="n">
        <f aca="false">AVERAGE(K10:K14)</f>
        <v>10.27752</v>
      </c>
      <c r="L15" s="53" t="n">
        <f aca="false">AVERAGE(L10:L14)</f>
        <v>30.09972</v>
      </c>
      <c r="M15" s="54"/>
      <c r="N15" s="31" t="n">
        <f aca="false">AVERAGE(N10:N14)</f>
        <v>0</v>
      </c>
      <c r="O15" s="31" t="n">
        <f aca="false">AVERAGE(O10:O14)</f>
        <v>0</v>
      </c>
      <c r="P15" s="31" t="n">
        <f aca="false">AVERAGE(P10:P14)</f>
        <v>0</v>
      </c>
      <c r="Q15" s="31" t="n">
        <f aca="false">AVERAGE(Q10:Q14)</f>
        <v>0</v>
      </c>
      <c r="R15" s="31" t="n">
        <f aca="false">AVERAGE(R10:R14)</f>
        <v>0.0100283292862925</v>
      </c>
      <c r="S15" s="31" t="n">
        <f aca="false">AVERAGE(S10:S14)</f>
        <v>0.010811667203881</v>
      </c>
      <c r="T15" s="31" t="n">
        <f aca="false">AVERAGE(T10:T14)</f>
        <v>0.0107252356998775</v>
      </c>
      <c r="U15" s="31" t="n">
        <f aca="false">AVERAGE(U10:U14)</f>
        <v>0.00941193271429309</v>
      </c>
      <c r="V15" s="31" t="n">
        <f aca="false">AVERAGE(V10:V14)</f>
        <v>0.0246922688851091</v>
      </c>
      <c r="W15" s="31" t="n">
        <f aca="false">AVERAGE(W10:W14)</f>
        <v>-7.08634539936526E-017</v>
      </c>
      <c r="X15" s="53"/>
      <c r="Y15" s="53"/>
      <c r="Z15" s="53"/>
      <c r="AA15" s="53"/>
      <c r="AB15" s="53"/>
      <c r="AC15" s="53"/>
      <c r="AMG15" s="0"/>
      <c r="AMH15" s="0"/>
      <c r="AMI15" s="0"/>
      <c r="AMJ15" s="0"/>
    </row>
    <row r="16" customFormat="false" ht="12.8" hidden="false" customHeight="false" outlineLevel="0" collapsed="false">
      <c r="A16" s="38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25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34"/>
      <c r="Y16" s="34"/>
      <c r="Z16" s="34"/>
      <c r="AA16" s="34"/>
      <c r="AB16" s="34"/>
      <c r="AC16" s="34"/>
    </row>
    <row r="17" customFormat="false" ht="23.85" hidden="false" customHeight="false" outlineLevel="0" collapsed="false">
      <c r="A17" s="22" t="s">
        <v>47</v>
      </c>
      <c r="B17" s="23" t="s">
        <v>22</v>
      </c>
      <c r="C17" s="34" t="n">
        <v>3.2525</v>
      </c>
      <c r="D17" s="34" t="n">
        <v>7.3229</v>
      </c>
      <c r="E17" s="34" t="n">
        <v>5.8613</v>
      </c>
      <c r="F17" s="34" t="n">
        <v>15.7714</v>
      </c>
      <c r="G17" s="34" t="n">
        <v>6.7981</v>
      </c>
      <c r="H17" s="34" t="n">
        <v>22.057</v>
      </c>
      <c r="I17" s="34" t="n">
        <v>8.7817</v>
      </c>
      <c r="J17" s="34" t="n">
        <v>25.4208</v>
      </c>
      <c r="K17" s="34" t="n">
        <v>10.0017</v>
      </c>
      <c r="L17" s="34" t="n">
        <v>30.9378</v>
      </c>
      <c r="M17" s="25"/>
      <c r="N17" s="26" t="n">
        <f aca="false">(C17-C$66)/C$66</f>
        <v>0</v>
      </c>
      <c r="O17" s="26" t="n">
        <f aca="false">(D17-D$66)/D$66</f>
        <v>0</v>
      </c>
      <c r="P17" s="26" t="n">
        <f aca="false">(E17-E$66)/E$66</f>
        <v>0</v>
      </c>
      <c r="Q17" s="26" t="n">
        <f aca="false">(F17-F$66)/F$66</f>
        <v>0</v>
      </c>
      <c r="R17" s="26" t="n">
        <f aca="false">(G17-G$66)/G$66</f>
        <v>0.0114775270199495</v>
      </c>
      <c r="S17" s="26" t="n">
        <f aca="false">(H17-H$66)/H$66</f>
        <v>0.00418116690249457</v>
      </c>
      <c r="T17" s="26" t="n">
        <f aca="false">(I17-I$66)/I$66</f>
        <v>0.00992711071856556</v>
      </c>
      <c r="U17" s="26" t="n">
        <f aca="false">(J17-J$66)/J$66</f>
        <v>-0.00267253379115319</v>
      </c>
      <c r="V17" s="26" t="n">
        <f aca="false">(K17-K$66)/K$66</f>
        <v>-0.0028076164572586</v>
      </c>
      <c r="W17" s="26" t="n">
        <f aca="false">(L17-L$66)/L$66</f>
        <v>0.0278434483775928</v>
      </c>
      <c r="X17" s="34"/>
      <c r="Y17" s="34"/>
      <c r="Z17" s="34"/>
      <c r="AA17" s="34"/>
      <c r="AB17" s="34"/>
      <c r="AC17" s="34"/>
    </row>
    <row r="18" customFormat="false" ht="12.8" hidden="false" customHeight="false" outlineLevel="0" collapsed="false">
      <c r="A18" s="22"/>
      <c r="B18" s="23" t="s">
        <v>23</v>
      </c>
      <c r="C18" s="34" t="n">
        <v>3.2525</v>
      </c>
      <c r="D18" s="34" t="n">
        <v>7.3229</v>
      </c>
      <c r="E18" s="34" t="n">
        <v>5.8613</v>
      </c>
      <c r="F18" s="34" t="n">
        <v>15.7714</v>
      </c>
      <c r="G18" s="34" t="n">
        <v>6.8429</v>
      </c>
      <c r="H18" s="34" t="n">
        <v>22.2271</v>
      </c>
      <c r="I18" s="34" t="n">
        <v>8.7924</v>
      </c>
      <c r="J18" s="34" t="n">
        <v>25.7112</v>
      </c>
      <c r="K18" s="34" t="n">
        <v>10.0894</v>
      </c>
      <c r="L18" s="34" t="n">
        <v>30.2405</v>
      </c>
      <c r="M18" s="25"/>
      <c r="N18" s="26" t="n">
        <f aca="false">(C18-C$66)/C$66</f>
        <v>0</v>
      </c>
      <c r="O18" s="26" t="n">
        <f aca="false">(D18-D$66)/D$66</f>
        <v>0</v>
      </c>
      <c r="P18" s="26" t="n">
        <f aca="false">(E18-E$66)/E$66</f>
        <v>0</v>
      </c>
      <c r="Q18" s="26" t="n">
        <f aca="false">(F18-F$66)/F$66</f>
        <v>0</v>
      </c>
      <c r="R18" s="26" t="n">
        <f aca="false">(G18-G$66)/G$66</f>
        <v>0.0181432414416989</v>
      </c>
      <c r="S18" s="26" t="n">
        <f aca="false">(H18-H$66)/H$66</f>
        <v>0.0119252488941578</v>
      </c>
      <c r="T18" s="26" t="n">
        <f aca="false">(I18-I$66)/I$66</f>
        <v>0.0111576492344211</v>
      </c>
      <c r="U18" s="26" t="n">
        <f aca="false">(J18-J$66)/J$66</f>
        <v>0.00872065195386864</v>
      </c>
      <c r="V18" s="26" t="n">
        <f aca="false">(K18-K$66)/K$66</f>
        <v>0.00593627428498505</v>
      </c>
      <c r="W18" s="26" t="n">
        <f aca="false">(L18-L$66)/L$66</f>
        <v>0.00467711992005239</v>
      </c>
      <c r="X18" s="34"/>
      <c r="Y18" s="34"/>
      <c r="Z18" s="34"/>
      <c r="AA18" s="34"/>
      <c r="AB18" s="34"/>
      <c r="AC18" s="34"/>
    </row>
    <row r="19" customFormat="false" ht="12.8" hidden="false" customHeight="false" outlineLevel="0" collapsed="false">
      <c r="A19" s="38"/>
      <c r="B19" s="23" t="s">
        <v>24</v>
      </c>
      <c r="C19" s="34" t="n">
        <v>3.2525</v>
      </c>
      <c r="D19" s="34" t="n">
        <v>7.3229</v>
      </c>
      <c r="E19" s="34" t="n">
        <v>5.8613</v>
      </c>
      <c r="F19" s="34" t="n">
        <v>15.7714</v>
      </c>
      <c r="G19" s="34" t="n">
        <v>6.8028</v>
      </c>
      <c r="H19" s="34" t="n">
        <v>22.2445</v>
      </c>
      <c r="I19" s="34" t="n">
        <v>8.8262</v>
      </c>
      <c r="J19" s="34" t="n">
        <v>26.232</v>
      </c>
      <c r="K19" s="34" t="n">
        <v>9.9978</v>
      </c>
      <c r="L19" s="34" t="n">
        <v>29.9132</v>
      </c>
      <c r="M19" s="25"/>
      <c r="N19" s="26" t="n">
        <f aca="false">(C19-C$66)/C$66</f>
        <v>0</v>
      </c>
      <c r="O19" s="26" t="n">
        <f aca="false">(D19-D$66)/D$66</f>
        <v>0</v>
      </c>
      <c r="P19" s="26" t="n">
        <f aca="false">(E19-E$66)/E$66</f>
        <v>0</v>
      </c>
      <c r="Q19" s="26" t="n">
        <f aca="false">(F19-F$66)/F$66</f>
        <v>0</v>
      </c>
      <c r="R19" s="26" t="n">
        <f aca="false">(G19-G$66)/G$66</f>
        <v>0.0121768318811599</v>
      </c>
      <c r="S19" s="26" t="n">
        <f aca="false">(H19-H$66)/H$66</f>
        <v>0.0127174124841339</v>
      </c>
      <c r="T19" s="26" t="n">
        <f aca="false">(I19-I$66)/I$66</f>
        <v>0.0150447709013292</v>
      </c>
      <c r="U19" s="26" t="n">
        <f aca="false">(J19-J$66)/J$66</f>
        <v>0.0291530594470067</v>
      </c>
      <c r="V19" s="26" t="n">
        <f aca="false">(K19-K$66)/K$66</f>
        <v>-0.00319645538422266</v>
      </c>
      <c r="W19" s="26" t="n">
        <f aca="false">(L19-L$66)/L$66</f>
        <v>-0.00619673538491393</v>
      </c>
      <c r="X19" s="34"/>
      <c r="Y19" s="34"/>
      <c r="Z19" s="34"/>
      <c r="AA19" s="34"/>
      <c r="AB19" s="34"/>
      <c r="AC19" s="34"/>
    </row>
    <row r="20" customFormat="false" ht="12.8" hidden="false" customHeight="false" outlineLevel="0" collapsed="false">
      <c r="A20" s="38"/>
      <c r="B20" s="23" t="s">
        <v>25</v>
      </c>
      <c r="C20" s="34" t="n">
        <v>3.2525</v>
      </c>
      <c r="D20" s="34" t="n">
        <v>7.3229</v>
      </c>
      <c r="E20" s="34" t="n">
        <v>5.8613</v>
      </c>
      <c r="F20" s="34" t="n">
        <v>15.7714</v>
      </c>
      <c r="G20" s="34" t="n">
        <v>6.7729</v>
      </c>
      <c r="H20" s="34" t="n">
        <v>22.024</v>
      </c>
      <c r="I20" s="34" t="n">
        <v>8.7529</v>
      </c>
      <c r="J20" s="34" t="n">
        <v>25.4941</v>
      </c>
      <c r="K20" s="34" t="n">
        <v>10.0051</v>
      </c>
      <c r="L20" s="34" t="n">
        <v>30.0633</v>
      </c>
      <c r="M20" s="25"/>
      <c r="N20" s="26" t="n">
        <f aca="false">(C20-C$66)/C$66</f>
        <v>0</v>
      </c>
      <c r="O20" s="26" t="n">
        <f aca="false">(D20-D$66)/D$66</f>
        <v>0</v>
      </c>
      <c r="P20" s="26" t="n">
        <f aca="false">(E20-E$66)/E$66</f>
        <v>0</v>
      </c>
      <c r="Q20" s="26" t="n">
        <f aca="false">(F20-F$66)/F$66</f>
        <v>0</v>
      </c>
      <c r="R20" s="26" t="n">
        <f aca="false">(G20-G$66)/G$66</f>
        <v>0.00772806265771558</v>
      </c>
      <c r="S20" s="26" t="n">
        <f aca="false">(H20-H$66)/H$66</f>
        <v>0.00267878768012616</v>
      </c>
      <c r="T20" s="26" t="n">
        <f aca="false">(I20-I$66)/I$66</f>
        <v>0.00661500704972068</v>
      </c>
      <c r="U20" s="26" t="n">
        <f aca="false">(J20-J$66)/J$66</f>
        <v>0.000203225558399465</v>
      </c>
      <c r="V20" s="26" t="n">
        <f aca="false">(K20-K$66)/K$66</f>
        <v>-0.00246862867477699</v>
      </c>
      <c r="W20" s="26" t="n">
        <f aca="false">(L20-L$66)/L$66</f>
        <v>-0.00120997803301824</v>
      </c>
      <c r="X20" s="34"/>
      <c r="Y20" s="34"/>
      <c r="Z20" s="34"/>
      <c r="AA20" s="34"/>
      <c r="AB20" s="34"/>
      <c r="AC20" s="34"/>
    </row>
    <row r="21" customFormat="false" ht="12.8" hidden="false" customHeight="false" outlineLevel="0" collapsed="false">
      <c r="A21" s="38"/>
      <c r="B21" s="23" t="s">
        <v>26</v>
      </c>
      <c r="C21" s="34" t="n">
        <v>3.2525</v>
      </c>
      <c r="D21" s="34" t="n">
        <v>7.3229</v>
      </c>
      <c r="E21" s="34" t="n">
        <v>5.8613</v>
      </c>
      <c r="F21" s="34" t="n">
        <v>15.7714</v>
      </c>
      <c r="G21" s="34" t="n">
        <v>6.8423</v>
      </c>
      <c r="H21" s="34" t="n">
        <v>22.6114</v>
      </c>
      <c r="I21" s="34" t="n">
        <v>8.9225</v>
      </c>
      <c r="J21" s="34" t="n">
        <v>25.8464</v>
      </c>
      <c r="K21" s="34" t="n">
        <v>10.0553</v>
      </c>
      <c r="L21" s="34" t="n">
        <v>30.0183</v>
      </c>
      <c r="M21" s="25"/>
      <c r="N21" s="26" t="n">
        <f aca="false">(C21-C$66)/C$66</f>
        <v>0</v>
      </c>
      <c r="O21" s="26" t="n">
        <f aca="false">(D21-D$66)/D$66</f>
        <v>0</v>
      </c>
      <c r="P21" s="26" t="n">
        <f aca="false">(E21-E$66)/E$66</f>
        <v>0</v>
      </c>
      <c r="Q21" s="26" t="n">
        <f aca="false">(F21-F$66)/F$66</f>
        <v>0</v>
      </c>
      <c r="R21" s="26" t="n">
        <f aca="false">(G21-G$66)/G$66</f>
        <v>0.0180539684806932</v>
      </c>
      <c r="S21" s="26" t="n">
        <f aca="false">(H21-H$66)/H$66</f>
        <v>0.0294211378382857</v>
      </c>
      <c r="T21" s="26" t="n">
        <f aca="false">(I21-I$66)/I$66</f>
        <v>0.026119617544029</v>
      </c>
      <c r="U21" s="26" t="n">
        <f aca="false">(J21-J$66)/J$66</f>
        <v>0.0140249174935619</v>
      </c>
      <c r="V21" s="26" t="n">
        <f aca="false">(K21-K$66)/K$66</f>
        <v>0.00253642623127356</v>
      </c>
      <c r="W21" s="26" t="n">
        <f aca="false">(L21-L$66)/L$66</f>
        <v>-0.00270500855157461</v>
      </c>
      <c r="X21" s="34"/>
      <c r="Y21" s="34"/>
      <c r="Z21" s="34"/>
      <c r="AA21" s="34"/>
      <c r="AB21" s="34"/>
      <c r="AC21" s="34"/>
    </row>
    <row r="22" s="55" customFormat="true" ht="12.8" hidden="false" customHeight="false" outlineLevel="0" collapsed="false">
      <c r="A22" s="51"/>
      <c r="B22" s="52" t="s">
        <v>6</v>
      </c>
      <c r="C22" s="53" t="n">
        <f aca="false">AVERAGE(C17:C21)</f>
        <v>3.2525</v>
      </c>
      <c r="D22" s="53" t="n">
        <f aca="false">AVERAGE(D17:D21)</f>
        <v>7.3229</v>
      </c>
      <c r="E22" s="53" t="n">
        <f aca="false">AVERAGE(E17:E21)</f>
        <v>5.8613</v>
      </c>
      <c r="F22" s="53" t="n">
        <f aca="false">AVERAGE(F17:F21)</f>
        <v>15.7714</v>
      </c>
      <c r="G22" s="53" t="n">
        <f aca="false">AVERAGE(G17:G21)</f>
        <v>6.8118</v>
      </c>
      <c r="H22" s="53" t="n">
        <f aca="false">AVERAGE(H17:H21)</f>
        <v>22.2328</v>
      </c>
      <c r="I22" s="53" t="n">
        <f aca="false">AVERAGE(I17:I21)</f>
        <v>8.81514</v>
      </c>
      <c r="J22" s="53" t="n">
        <f aca="false">AVERAGE(J17:J21)</f>
        <v>25.7409</v>
      </c>
      <c r="K22" s="53" t="n">
        <f aca="false">AVERAGE(K17:K21)</f>
        <v>10.02986</v>
      </c>
      <c r="L22" s="53" t="n">
        <f aca="false">AVERAGE(L17:L21)</f>
        <v>30.23462</v>
      </c>
      <c r="M22" s="54"/>
      <c r="N22" s="31" t="n">
        <f aca="false">AVERAGE(N17:N21)</f>
        <v>0</v>
      </c>
      <c r="O22" s="31" t="n">
        <f aca="false">AVERAGE(O17:O21)</f>
        <v>0</v>
      </c>
      <c r="P22" s="31" t="n">
        <f aca="false">AVERAGE(P17:P21)</f>
        <v>0</v>
      </c>
      <c r="Q22" s="31" t="n">
        <f aca="false">AVERAGE(Q17:Q21)</f>
        <v>0</v>
      </c>
      <c r="R22" s="31" t="n">
        <f aca="false">AVERAGE(R17:R21)</f>
        <v>0.0135159262962434</v>
      </c>
      <c r="S22" s="31" t="n">
        <f aca="false">AVERAGE(S17:S21)</f>
        <v>0.0121847507598396</v>
      </c>
      <c r="T22" s="31" t="n">
        <f aca="false">AVERAGE(T17:T21)</f>
        <v>0.0137728310896131</v>
      </c>
      <c r="U22" s="31" t="n">
        <f aca="false">AVERAGE(U17:U21)</f>
        <v>0.0098858641323367</v>
      </c>
      <c r="V22" s="31" t="n">
        <f aca="false">AVERAGE(V17:V21)</f>
        <v>7.07767178198537E-017</v>
      </c>
      <c r="W22" s="31" t="n">
        <f aca="false">AVERAGE(W17:W21)</f>
        <v>0.00448176926562769</v>
      </c>
      <c r="X22" s="53"/>
      <c r="Y22" s="53"/>
      <c r="Z22" s="53"/>
      <c r="AA22" s="53"/>
      <c r="AB22" s="53"/>
      <c r="AC22" s="53"/>
      <c r="AMG22" s="0"/>
      <c r="AMH22" s="0"/>
      <c r="AMI22" s="0"/>
      <c r="AMJ22" s="0"/>
    </row>
    <row r="23" customFormat="false" ht="12.8" hidden="false" customHeight="false" outlineLevel="0" collapsed="false">
      <c r="A23" s="38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25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34"/>
      <c r="Y23" s="34"/>
      <c r="Z23" s="34"/>
      <c r="AA23" s="34"/>
      <c r="AB23" s="34"/>
      <c r="AC23" s="34"/>
    </row>
    <row r="24" customFormat="false" ht="23.85" hidden="false" customHeight="false" outlineLevel="0" collapsed="false">
      <c r="A24" s="22" t="s">
        <v>48</v>
      </c>
      <c r="B24" s="23" t="s">
        <v>22</v>
      </c>
      <c r="C24" s="34" t="n">
        <v>3.2525</v>
      </c>
      <c r="D24" s="34" t="n">
        <v>7.3229</v>
      </c>
      <c r="E24" s="34" t="n">
        <v>5.8613</v>
      </c>
      <c r="F24" s="34" t="n">
        <v>15.7714</v>
      </c>
      <c r="G24" s="34" t="n">
        <v>6.7074</v>
      </c>
      <c r="H24" s="34" t="n">
        <v>21.9475</v>
      </c>
      <c r="I24" s="34" t="n">
        <v>8.7142</v>
      </c>
      <c r="J24" s="34" t="n">
        <v>25.4579</v>
      </c>
      <c r="K24" s="34" t="n">
        <v>10.243</v>
      </c>
      <c r="L24" s="34" t="n">
        <v>30.3306</v>
      </c>
      <c r="M24" s="25"/>
      <c r="N24" s="26" t="n">
        <f aca="false">(C24-C$66)/C$66</f>
        <v>0</v>
      </c>
      <c r="O24" s="26" t="n">
        <f aca="false">(D24-D$66)/D$66</f>
        <v>0</v>
      </c>
      <c r="P24" s="26" t="n">
        <f aca="false">(E24-E$66)/E$66</f>
        <v>0</v>
      </c>
      <c r="Q24" s="26" t="n">
        <f aca="false">(F24-F$66)/F$66</f>
        <v>0</v>
      </c>
      <c r="R24" s="26" t="n">
        <f aca="false">(G24-G$66)/G$66</f>
        <v>-0.0020175689187259</v>
      </c>
      <c r="S24" s="26" t="n">
        <f aca="false">(H24-H$66)/H$66</f>
        <v>-0.000804000517182636</v>
      </c>
      <c r="T24" s="26" t="n">
        <f aca="false">(I24-I$66)/I$66</f>
        <v>0.00216436774471039</v>
      </c>
      <c r="U24" s="26" t="n">
        <f aca="false">(J24-J$66)/J$66</f>
        <v>-0.00121699938640011</v>
      </c>
      <c r="V24" s="26" t="n">
        <f aca="false">(K24-K$66)/K$66</f>
        <v>0.0212505458700322</v>
      </c>
      <c r="W24" s="26" t="n">
        <f aca="false">(L24-L$66)/L$66</f>
        <v>0.00767050324720626</v>
      </c>
      <c r="X24" s="34"/>
      <c r="Y24" s="34"/>
      <c r="Z24" s="34"/>
      <c r="AA24" s="34"/>
      <c r="AB24" s="34"/>
      <c r="AC24" s="34"/>
    </row>
    <row r="25" customFormat="false" ht="12.8" hidden="false" customHeight="false" outlineLevel="0" collapsed="false">
      <c r="A25" s="22"/>
      <c r="B25" s="23" t="s">
        <v>23</v>
      </c>
      <c r="C25" s="34" t="n">
        <v>3.2525</v>
      </c>
      <c r="D25" s="34" t="n">
        <v>7.3229</v>
      </c>
      <c r="E25" s="34" t="n">
        <v>5.8613</v>
      </c>
      <c r="F25" s="34" t="n">
        <v>15.7714</v>
      </c>
      <c r="G25" s="34" t="n">
        <v>6.7225</v>
      </c>
      <c r="H25" s="34" t="n">
        <v>21.9752</v>
      </c>
      <c r="I25" s="34" t="n">
        <v>8.6339</v>
      </c>
      <c r="J25" s="34" t="n">
        <v>25.4134</v>
      </c>
      <c r="K25" s="34" t="n">
        <v>10.0035</v>
      </c>
      <c r="L25" s="34" t="n">
        <v>30.4529</v>
      </c>
      <c r="M25" s="25"/>
      <c r="N25" s="26" t="n">
        <f aca="false">(C25-C$66)/C$66</f>
        <v>0</v>
      </c>
      <c r="O25" s="26" t="n">
        <f aca="false">(D25-D$66)/D$66</f>
        <v>0</v>
      </c>
      <c r="P25" s="26" t="n">
        <f aca="false">(E25-E$66)/E$66</f>
        <v>0</v>
      </c>
      <c r="Q25" s="26" t="n">
        <f aca="false">(F25-F$66)/F$66</f>
        <v>0</v>
      </c>
      <c r="R25" s="26" t="n">
        <f aca="false">(G25-G$66)/G$66</f>
        <v>0.000229133933247679</v>
      </c>
      <c r="S25" s="26" t="n">
        <f aca="false">(H25-H$66)/H$66</f>
        <v>0.000457087496744847</v>
      </c>
      <c r="T25" s="26" t="n">
        <f aca="false">(I25-I$66)/I$66</f>
        <v>-0.00707042130418677</v>
      </c>
      <c r="U25" s="26" t="n">
        <f aca="false">(J25-J$66)/J$66</f>
        <v>-0.0029628560174382</v>
      </c>
      <c r="V25" s="26" t="n">
        <f aca="false">(K25-K$66)/K$66</f>
        <v>-0.00262815233712122</v>
      </c>
      <c r="W25" s="26" t="n">
        <f aca="false">(L25-L$66)/L$66</f>
        <v>0.0117336639676382</v>
      </c>
      <c r="X25" s="34"/>
      <c r="Y25" s="34"/>
      <c r="Z25" s="34"/>
      <c r="AA25" s="34"/>
      <c r="AB25" s="34"/>
      <c r="AC25" s="34"/>
    </row>
    <row r="26" customFormat="false" ht="12.8" hidden="false" customHeight="false" outlineLevel="0" collapsed="false">
      <c r="A26" s="38"/>
      <c r="B26" s="23" t="s">
        <v>24</v>
      </c>
      <c r="C26" s="34" t="n">
        <v>3.2525</v>
      </c>
      <c r="D26" s="34" t="n">
        <v>7.3229</v>
      </c>
      <c r="E26" s="34" t="n">
        <v>5.8613</v>
      </c>
      <c r="F26" s="34" t="n">
        <v>15.7714</v>
      </c>
      <c r="G26" s="34" t="n">
        <v>6.7059</v>
      </c>
      <c r="H26" s="34" t="n">
        <v>21.9436</v>
      </c>
      <c r="I26" s="34" t="n">
        <v>8.8157</v>
      </c>
      <c r="J26" s="34" t="n">
        <v>25.364</v>
      </c>
      <c r="K26" s="34" t="n">
        <v>10.3353</v>
      </c>
      <c r="L26" s="34" t="n">
        <v>29.7627</v>
      </c>
      <c r="M26" s="25"/>
      <c r="N26" s="26" t="n">
        <f aca="false">(C26-C$66)/C$66</f>
        <v>0</v>
      </c>
      <c r="O26" s="26" t="n">
        <f aca="false">(D26-D$66)/D$66</f>
        <v>0</v>
      </c>
      <c r="P26" s="26" t="n">
        <f aca="false">(E26-E$66)/E$66</f>
        <v>0</v>
      </c>
      <c r="Q26" s="26" t="n">
        <f aca="false">(F26-F$66)/F$66</f>
        <v>0</v>
      </c>
      <c r="R26" s="26" t="n">
        <f aca="false">(G26-G$66)/G$66</f>
        <v>-0.00224075132123983</v>
      </c>
      <c r="S26" s="26" t="n">
        <f aca="false">(H26-H$66)/H$66</f>
        <v>-0.000981554425280804</v>
      </c>
      <c r="T26" s="26" t="n">
        <f aca="false">(I26-I$66)/I$66</f>
        <v>0.0138372331053961</v>
      </c>
      <c r="U26" s="26" t="n">
        <f aca="false">(J26-J$66)/J$66</f>
        <v>-0.00490095304155686</v>
      </c>
      <c r="V26" s="26" t="n">
        <f aca="false">(K26-K$66)/K$66</f>
        <v>0.0304530671415155</v>
      </c>
      <c r="W26" s="26" t="n">
        <f aca="false">(L26-L$66)/L$66</f>
        <v>-0.0111967818969745</v>
      </c>
      <c r="X26" s="34"/>
      <c r="Y26" s="34"/>
      <c r="Z26" s="34"/>
      <c r="AA26" s="34"/>
      <c r="AB26" s="34"/>
      <c r="AC26" s="34"/>
    </row>
    <row r="27" customFormat="false" ht="12.8" hidden="false" customHeight="false" outlineLevel="0" collapsed="false">
      <c r="A27" s="38"/>
      <c r="B27" s="23" t="s">
        <v>25</v>
      </c>
      <c r="C27" s="34" t="n">
        <v>3.2525</v>
      </c>
      <c r="D27" s="34" t="n">
        <v>7.3229</v>
      </c>
      <c r="E27" s="34" t="n">
        <v>5.8613</v>
      </c>
      <c r="F27" s="34" t="n">
        <v>15.7714</v>
      </c>
      <c r="G27" s="34" t="n">
        <v>6.7139</v>
      </c>
      <c r="H27" s="34" t="n">
        <v>21.9614</v>
      </c>
      <c r="I27" s="34" t="n">
        <v>8.7004</v>
      </c>
      <c r="J27" s="34" t="n">
        <v>25.5198</v>
      </c>
      <c r="K27" s="34" t="n">
        <v>9.8673</v>
      </c>
      <c r="L27" s="34" t="n">
        <v>30.0901</v>
      </c>
      <c r="M27" s="25"/>
      <c r="N27" s="26" t="n">
        <f aca="false">(C27-C$66)/C$66</f>
        <v>0</v>
      </c>
      <c r="O27" s="26" t="n">
        <f aca="false">(D27-D$66)/D$66</f>
        <v>0</v>
      </c>
      <c r="P27" s="26" t="n">
        <f aca="false">(E27-E$66)/E$66</f>
        <v>0</v>
      </c>
      <c r="Q27" s="26" t="n">
        <f aca="false">(F27-F$66)/F$66</f>
        <v>0</v>
      </c>
      <c r="R27" s="26" t="n">
        <f aca="false">(G27-G$66)/G$66</f>
        <v>-0.00105044517449889</v>
      </c>
      <c r="S27" s="26" t="n">
        <f aca="false">(H27-H$66)/H$66</f>
        <v>-0.000171180178063796</v>
      </c>
      <c r="T27" s="26" t="n">
        <f aca="false">(I27-I$66)/I$66</f>
        <v>0.000577318070055595</v>
      </c>
      <c r="U27" s="26" t="n">
        <f aca="false">(J27-J$66)/J$66</f>
        <v>0.0012115068037406</v>
      </c>
      <c r="V27" s="26" t="n">
        <f aca="false">(K27-K$66)/K$66</f>
        <v>-0.0162076040941747</v>
      </c>
      <c r="W27" s="26" t="n">
        <f aca="false">(L27-L$66)/L$66</f>
        <v>-0.000319604301966986</v>
      </c>
      <c r="X27" s="34"/>
      <c r="Y27" s="34"/>
      <c r="Z27" s="34"/>
      <c r="AA27" s="34"/>
      <c r="AB27" s="34"/>
      <c r="AC27" s="34"/>
    </row>
    <row r="28" customFormat="false" ht="12.8" hidden="false" customHeight="false" outlineLevel="0" collapsed="false">
      <c r="A28" s="38"/>
      <c r="B28" s="23" t="s">
        <v>26</v>
      </c>
      <c r="C28" s="34" t="n">
        <v>3.2525</v>
      </c>
      <c r="D28" s="34" t="n">
        <v>7.3229</v>
      </c>
      <c r="E28" s="34" t="n">
        <v>5.8613</v>
      </c>
      <c r="F28" s="34" t="n">
        <v>15.7714</v>
      </c>
      <c r="G28" s="34" t="n">
        <v>6.7551</v>
      </c>
      <c r="H28" s="34" t="n">
        <v>21.9981</v>
      </c>
      <c r="I28" s="34" t="n">
        <v>8.7683</v>
      </c>
      <c r="J28" s="34" t="n">
        <v>25.6895</v>
      </c>
      <c r="K28" s="34" t="n">
        <v>9.9012</v>
      </c>
      <c r="L28" s="34" t="n">
        <v>30.0791</v>
      </c>
      <c r="M28" s="25"/>
      <c r="N28" s="26" t="n">
        <f aca="false">(C28-C$66)/C$66</f>
        <v>0</v>
      </c>
      <c r="O28" s="26" t="n">
        <f aca="false">(D28-D$66)/D$66</f>
        <v>0</v>
      </c>
      <c r="P28" s="26" t="n">
        <f aca="false">(E28-E$66)/E$66</f>
        <v>0</v>
      </c>
      <c r="Q28" s="26" t="n">
        <f aca="false">(F28-F$66)/F$66</f>
        <v>0</v>
      </c>
      <c r="R28" s="26" t="n">
        <f aca="false">(G28-G$66)/G$66</f>
        <v>0.00507963148121694</v>
      </c>
      <c r="S28" s="26" t="n">
        <f aca="false">(H28-H$66)/H$66</f>
        <v>0.00149964762378239</v>
      </c>
      <c r="T28" s="26" t="n">
        <f aca="false">(I28-I$66)/I$66</f>
        <v>0.00838606248375573</v>
      </c>
      <c r="U28" s="26" t="n">
        <f aca="false">(J28-J$66)/J$66</f>
        <v>0.00786930164165444</v>
      </c>
      <c r="V28" s="26" t="n">
        <f aca="false">(K28-K$66)/K$66</f>
        <v>-0.0128276964982562</v>
      </c>
      <c r="W28" s="26" t="n">
        <f aca="false">(L28-L$66)/L$66</f>
        <v>-0.00068505620650295</v>
      </c>
      <c r="X28" s="34"/>
      <c r="Y28" s="34"/>
      <c r="Z28" s="34"/>
      <c r="AA28" s="34"/>
      <c r="AB28" s="34"/>
      <c r="AC28" s="34"/>
    </row>
    <row r="29" s="55" customFormat="true" ht="12.8" hidden="false" customHeight="false" outlineLevel="0" collapsed="false">
      <c r="A29" s="51"/>
      <c r="B29" s="52" t="s">
        <v>6</v>
      </c>
      <c r="C29" s="53" t="n">
        <f aca="false">AVERAGE(C24:C28)</f>
        <v>3.2525</v>
      </c>
      <c r="D29" s="53" t="n">
        <f aca="false">AVERAGE(D24:D28)</f>
        <v>7.3229</v>
      </c>
      <c r="E29" s="53" t="n">
        <f aca="false">AVERAGE(E24:E28)</f>
        <v>5.8613</v>
      </c>
      <c r="F29" s="53" t="n">
        <f aca="false">AVERAGE(F24:F28)</f>
        <v>15.7714</v>
      </c>
      <c r="G29" s="53" t="n">
        <f aca="false">AVERAGE(G24:G28)</f>
        <v>6.72096</v>
      </c>
      <c r="H29" s="53" t="n">
        <f aca="false">AVERAGE(H24:H28)</f>
        <v>21.96516</v>
      </c>
      <c r="I29" s="53" t="n">
        <f aca="false">AVERAGE(I24:I28)</f>
        <v>8.7265</v>
      </c>
      <c r="J29" s="53" t="n">
        <f aca="false">AVERAGE(J24:J28)</f>
        <v>25.48892</v>
      </c>
      <c r="K29" s="53" t="n">
        <f aca="false">AVERAGE(K24:K28)</f>
        <v>10.07006</v>
      </c>
      <c r="L29" s="53" t="n">
        <f aca="false">AVERAGE(L24:L28)</f>
        <v>30.14308</v>
      </c>
      <c r="M29" s="54"/>
      <c r="N29" s="31" t="n">
        <f aca="false">AVERAGE(N24:N28)</f>
        <v>0</v>
      </c>
      <c r="O29" s="31" t="n">
        <f aca="false">AVERAGE(O24:O28)</f>
        <v>0</v>
      </c>
      <c r="P29" s="31" t="n">
        <f aca="false">AVERAGE(P24:P28)</f>
        <v>0</v>
      </c>
      <c r="Q29" s="31" t="n">
        <f aca="false">AVERAGE(Q24:Q28)</f>
        <v>0</v>
      </c>
      <c r="R29" s="31" t="n">
        <f aca="false">AVERAGE(R24:R28)</f>
        <v>0</v>
      </c>
      <c r="S29" s="31" t="n">
        <f aca="false">AVERAGE(S24:S28)</f>
        <v>0</v>
      </c>
      <c r="T29" s="31" t="n">
        <f aca="false">AVERAGE(T24:T28)</f>
        <v>0.00357891201994622</v>
      </c>
      <c r="U29" s="31" t="n">
        <f aca="false">AVERAGE(U24:U28)</f>
        <v>-2.78856798763272E-017</v>
      </c>
      <c r="V29" s="31" t="n">
        <f aca="false">AVERAGE(V24:V28)</f>
        <v>0.00400803201639911</v>
      </c>
      <c r="W29" s="31" t="n">
        <f aca="false">AVERAGE(W24:W28)</f>
        <v>0.00144054496187999</v>
      </c>
      <c r="X29" s="53"/>
      <c r="Y29" s="53"/>
      <c r="Z29" s="53"/>
      <c r="AA29" s="53"/>
      <c r="AB29" s="53"/>
      <c r="AC29" s="53"/>
      <c r="AMG29" s="0"/>
      <c r="AMH29" s="0"/>
      <c r="AMI29" s="0"/>
      <c r="AMJ29" s="0"/>
    </row>
    <row r="30" customFormat="false" ht="12.8" hidden="false" customHeight="false" outlineLevel="0" collapsed="false">
      <c r="A30" s="38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25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34"/>
      <c r="Y30" s="34"/>
      <c r="Z30" s="34"/>
      <c r="AA30" s="34"/>
      <c r="AB30" s="34"/>
      <c r="AC30" s="34"/>
    </row>
    <row r="31" customFormat="false" ht="23.85" hidden="false" customHeight="false" outlineLevel="0" collapsed="false">
      <c r="A31" s="22" t="s">
        <v>49</v>
      </c>
      <c r="B31" s="23" t="s">
        <v>22</v>
      </c>
      <c r="C31" s="34" t="n">
        <v>3.2525</v>
      </c>
      <c r="D31" s="43" t="n">
        <v>7.3229</v>
      </c>
      <c r="E31" s="43" t="n">
        <v>5.8613</v>
      </c>
      <c r="F31" s="43" t="n">
        <v>15.7714</v>
      </c>
      <c r="G31" s="43" t="n">
        <v>6.7074</v>
      </c>
      <c r="H31" s="43" t="n">
        <v>21.9473</v>
      </c>
      <c r="I31" s="43" t="n">
        <v>8.7679</v>
      </c>
      <c r="J31" s="43" t="n">
        <v>25.6914</v>
      </c>
      <c r="K31" s="43" t="n">
        <v>10.0813</v>
      </c>
      <c r="L31" s="43" t="n">
        <v>30.3017</v>
      </c>
      <c r="M31" s="25"/>
      <c r="N31" s="26" t="n">
        <f aca="false">(C31-C$66)/C$66</f>
        <v>0</v>
      </c>
      <c r="O31" s="26" t="n">
        <f aca="false">(D31-D$66)/D$66</f>
        <v>0</v>
      </c>
      <c r="P31" s="26" t="n">
        <f aca="false">(E31-E$66)/E$66</f>
        <v>0</v>
      </c>
      <c r="Q31" s="26" t="n">
        <f aca="false">(F31-F$66)/F$66</f>
        <v>0</v>
      </c>
      <c r="R31" s="26" t="n">
        <f aca="false">(G31-G$66)/G$66</f>
        <v>-0.0020175689187259</v>
      </c>
      <c r="S31" s="26" t="n">
        <f aca="false">(H31-H$66)/H$66</f>
        <v>-0.000813105845803191</v>
      </c>
      <c r="T31" s="26" t="n">
        <f aca="false">(I31-I$66)/I$66</f>
        <v>0.00834006104391056</v>
      </c>
      <c r="U31" s="26" t="n">
        <f aca="false">(J31-J$66)/J$66</f>
        <v>0.00794384383488988</v>
      </c>
      <c r="V31" s="26" t="n">
        <f aca="false">(K31-K$66)/K$66</f>
        <v>0.00512868574436745</v>
      </c>
      <c r="W31" s="26" t="n">
        <f aca="false">(L31-L$66)/L$66</f>
        <v>0.00671036142528897</v>
      </c>
      <c r="X31" s="34"/>
      <c r="Y31" s="34"/>
      <c r="Z31" s="34"/>
      <c r="AA31" s="34"/>
      <c r="AB31" s="34"/>
      <c r="AC31" s="34"/>
    </row>
    <row r="32" customFormat="false" ht="12.75" hidden="false" customHeight="false" outlineLevel="0" collapsed="false">
      <c r="A32" s="22"/>
      <c r="B32" s="23" t="s">
        <v>23</v>
      </c>
      <c r="C32" s="34" t="n">
        <v>3.2525</v>
      </c>
      <c r="D32" s="43" t="n">
        <v>7.3229</v>
      </c>
      <c r="E32" s="43" t="n">
        <v>5.8613</v>
      </c>
      <c r="F32" s="43" t="n">
        <v>15.7714</v>
      </c>
      <c r="G32" s="43" t="n">
        <v>6.6925</v>
      </c>
      <c r="H32" s="43" t="n">
        <v>22.0167</v>
      </c>
      <c r="I32" s="43" t="n">
        <v>8.6386</v>
      </c>
      <c r="J32" s="43" t="n">
        <v>25.4149</v>
      </c>
      <c r="K32" s="43" t="n">
        <v>10.1996</v>
      </c>
      <c r="L32" s="43" t="n">
        <v>30.418</v>
      </c>
      <c r="M32" s="25"/>
      <c r="N32" s="26" t="n">
        <f aca="false">(C32-C$66)/C$66</f>
        <v>0</v>
      </c>
      <c r="O32" s="26" t="n">
        <f aca="false">(D32-D$66)/D$66</f>
        <v>0</v>
      </c>
      <c r="P32" s="26" t="n">
        <f aca="false">(E32-E$66)/E$66</f>
        <v>0</v>
      </c>
      <c r="Q32" s="26" t="n">
        <f aca="false">(F32-F$66)/F$66</f>
        <v>0</v>
      </c>
      <c r="R32" s="26" t="n">
        <f aca="false">(G32-G$66)/G$66</f>
        <v>-0.00423451411703089</v>
      </c>
      <c r="S32" s="26" t="n">
        <f aca="false">(H32-H$66)/H$66</f>
        <v>0.00234644318548097</v>
      </c>
      <c r="T32" s="26" t="n">
        <f aca="false">(I32-I$66)/I$66</f>
        <v>-0.00652990438600726</v>
      </c>
      <c r="U32" s="26" t="n">
        <f aca="false">(J32-J$66)/J$66</f>
        <v>-0.00290400691751557</v>
      </c>
      <c r="V32" s="26" t="n">
        <f aca="false">(K32-K$66)/K$66</f>
        <v>0.0169234665289447</v>
      </c>
      <c r="W32" s="26" t="n">
        <f aca="false">(L32-L$66)/L$66</f>
        <v>0.0105741847432467</v>
      </c>
      <c r="X32" s="34"/>
      <c r="Y32" s="34"/>
      <c r="Z32" s="34"/>
      <c r="AA32" s="34"/>
      <c r="AB32" s="34"/>
      <c r="AC32" s="34"/>
    </row>
    <row r="33" customFormat="false" ht="12.75" hidden="false" customHeight="false" outlineLevel="0" collapsed="false">
      <c r="A33" s="38"/>
      <c r="B33" s="23" t="s">
        <v>24</v>
      </c>
      <c r="C33" s="34" t="n">
        <v>3.2525</v>
      </c>
      <c r="D33" s="43" t="n">
        <v>7.3229</v>
      </c>
      <c r="E33" s="43" t="n">
        <v>5.8613</v>
      </c>
      <c r="F33" s="43" t="n">
        <v>15.7714</v>
      </c>
      <c r="G33" s="43" t="n">
        <v>6.7059</v>
      </c>
      <c r="H33" s="43" t="n">
        <v>21.9599</v>
      </c>
      <c r="I33" s="43" t="n">
        <v>8.6549</v>
      </c>
      <c r="J33" s="43" t="n">
        <v>25.5403</v>
      </c>
      <c r="K33" s="43" t="n">
        <v>10.3198</v>
      </c>
      <c r="L33" s="43" t="n">
        <v>29.7627</v>
      </c>
      <c r="M33" s="25"/>
      <c r="N33" s="26" t="n">
        <f aca="false">(C33-C$66)/C$66</f>
        <v>0</v>
      </c>
      <c r="O33" s="26" t="n">
        <f aca="false">(D33-D$66)/D$66</f>
        <v>0</v>
      </c>
      <c r="P33" s="26" t="n">
        <f aca="false">(E33-E$66)/E$66</f>
        <v>0</v>
      </c>
      <c r="Q33" s="26" t="n">
        <f aca="false">(F33-F$66)/F$66</f>
        <v>0</v>
      </c>
      <c r="R33" s="26" t="n">
        <f aca="false">(G33-G$66)/G$66</f>
        <v>-0.00224075132123983</v>
      </c>
      <c r="S33" s="26" t="n">
        <f aca="false">(H33-H$66)/H$66</f>
        <v>-0.000239470142716913</v>
      </c>
      <c r="T33" s="26" t="n">
        <f aca="false">(I33-I$66)/I$66</f>
        <v>-0.00465534571232086</v>
      </c>
      <c r="U33" s="26" t="n">
        <f aca="false">(J33-J$66)/J$66</f>
        <v>0.00201577783601652</v>
      </c>
      <c r="V33" s="26" t="n">
        <f aca="false">(K33-K$66)/K$66</f>
        <v>0.0289076816625557</v>
      </c>
      <c r="W33" s="26" t="n">
        <f aca="false">(L33-L$66)/L$66</f>
        <v>-0.0111967818969745</v>
      </c>
      <c r="X33" s="34"/>
      <c r="Y33" s="34"/>
      <c r="Z33" s="34"/>
      <c r="AA33" s="34"/>
      <c r="AB33" s="34"/>
      <c r="AC33" s="34"/>
    </row>
    <row r="34" customFormat="false" ht="12.75" hidden="false" customHeight="false" outlineLevel="0" collapsed="false">
      <c r="A34" s="38"/>
      <c r="B34" s="23" t="s">
        <v>25</v>
      </c>
      <c r="C34" s="34" t="n">
        <v>3.2525</v>
      </c>
      <c r="D34" s="43" t="n">
        <v>7.3229</v>
      </c>
      <c r="E34" s="43" t="n">
        <v>5.8613</v>
      </c>
      <c r="F34" s="43" t="n">
        <v>15.7714</v>
      </c>
      <c r="G34" s="43" t="n">
        <v>6.7171</v>
      </c>
      <c r="H34" s="43" t="n">
        <v>21.9685</v>
      </c>
      <c r="I34" s="43" t="n">
        <v>8.7732</v>
      </c>
      <c r="J34" s="43" t="n">
        <v>25.5033</v>
      </c>
      <c r="K34" s="43" t="n">
        <v>10.1119</v>
      </c>
      <c r="L34" s="43" t="n">
        <v>30.0324</v>
      </c>
      <c r="M34" s="25"/>
      <c r="N34" s="26" t="n">
        <f aca="false">(C34-C$66)/C$66</f>
        <v>0</v>
      </c>
      <c r="O34" s="26" t="n">
        <f aca="false">(D34-D$66)/D$66</f>
        <v>0</v>
      </c>
      <c r="P34" s="26" t="n">
        <f aca="false">(E34-E$66)/E$66</f>
        <v>0</v>
      </c>
      <c r="Q34" s="26" t="n">
        <f aca="false">(F34-F$66)/F$66</f>
        <v>0</v>
      </c>
      <c r="R34" s="26" t="n">
        <f aca="false">(G34-G$66)/G$66</f>
        <v>-0.000574322715802435</v>
      </c>
      <c r="S34" s="26" t="n">
        <f aca="false">(H34-H$66)/H$66</f>
        <v>0.000152058987960839</v>
      </c>
      <c r="T34" s="26" t="n">
        <f aca="false">(I34-I$66)/I$66</f>
        <v>0.00894958012185771</v>
      </c>
      <c r="U34" s="26" t="n">
        <f aca="false">(J34-J$66)/J$66</f>
        <v>0.00056416670459161</v>
      </c>
      <c r="V34" s="26" t="n">
        <f aca="false">(K34-K$66)/K$66</f>
        <v>0.00817957578670101</v>
      </c>
      <c r="W34" s="26" t="n">
        <f aca="false">(L34-L$66)/L$66</f>
        <v>-0.00223656565576033</v>
      </c>
      <c r="X34" s="34"/>
      <c r="Y34" s="34"/>
      <c r="Z34" s="34"/>
      <c r="AA34" s="34"/>
      <c r="AB34" s="34"/>
      <c r="AC34" s="34"/>
    </row>
    <row r="35" customFormat="false" ht="12.75" hidden="false" customHeight="false" outlineLevel="0" collapsed="false">
      <c r="A35" s="38"/>
      <c r="B35" s="23" t="s">
        <v>26</v>
      </c>
      <c r="C35" s="34" t="n">
        <v>3.2525</v>
      </c>
      <c r="D35" s="43" t="n">
        <v>7.3229</v>
      </c>
      <c r="E35" s="43" t="n">
        <v>5.8613</v>
      </c>
      <c r="F35" s="43" t="n">
        <v>15.7714</v>
      </c>
      <c r="G35" s="43" t="n">
        <v>6.787</v>
      </c>
      <c r="H35" s="43" t="n">
        <v>21.9981</v>
      </c>
      <c r="I35" s="43" t="n">
        <v>8.6423</v>
      </c>
      <c r="J35" s="43" t="n">
        <v>25.6895</v>
      </c>
      <c r="K35" s="43" t="n">
        <v>10.1649</v>
      </c>
      <c r="L35" s="43" t="n">
        <v>30.0791</v>
      </c>
      <c r="M35" s="25"/>
      <c r="N35" s="26" t="n">
        <f aca="false">(C35-C$66)/C$66</f>
        <v>0</v>
      </c>
      <c r="O35" s="26" t="n">
        <f aca="false">(D35-D$66)/D$66</f>
        <v>0</v>
      </c>
      <c r="P35" s="26" t="n">
        <f aca="false">(E35-E$66)/E$66</f>
        <v>0</v>
      </c>
      <c r="Q35" s="26" t="n">
        <f aca="false">(F35-F$66)/F$66</f>
        <v>0</v>
      </c>
      <c r="R35" s="26" t="n">
        <f aca="false">(G35-G$66)/G$66</f>
        <v>0.00982597724134649</v>
      </c>
      <c r="S35" s="26" t="n">
        <f aca="false">(H35-H$66)/H$66</f>
        <v>0.00149964762378239</v>
      </c>
      <c r="T35" s="26" t="n">
        <f aca="false">(I35-I$66)/I$66</f>
        <v>-0.00610439106744036</v>
      </c>
      <c r="U35" s="26" t="n">
        <f aca="false">(J35-J$66)/J$66</f>
        <v>0.00786930164165444</v>
      </c>
      <c r="V35" s="26" t="n">
        <f aca="false">(K35-K$66)/K$66</f>
        <v>0.0134637971018539</v>
      </c>
      <c r="W35" s="26" t="n">
        <f aca="false">(L35-L$66)/L$66</f>
        <v>-0.00068505620650295</v>
      </c>
      <c r="X35" s="34"/>
      <c r="Y35" s="34"/>
      <c r="Z35" s="34"/>
      <c r="AA35" s="34"/>
      <c r="AB35" s="34"/>
      <c r="AC35" s="34"/>
    </row>
    <row r="36" s="55" customFormat="true" ht="12.75" hidden="false" customHeight="false" outlineLevel="0" collapsed="false">
      <c r="A36" s="51"/>
      <c r="B36" s="52" t="s">
        <v>6</v>
      </c>
      <c r="C36" s="53" t="n">
        <f aca="false">AVERAGE(C31:C35)</f>
        <v>3.2525</v>
      </c>
      <c r="D36" s="53" t="n">
        <f aca="false">AVERAGE(D31:D35)</f>
        <v>7.3229</v>
      </c>
      <c r="E36" s="53" t="n">
        <f aca="false">AVERAGE(E31:E35)</f>
        <v>5.8613</v>
      </c>
      <c r="F36" s="53" t="n">
        <f aca="false">AVERAGE(F31:F35)</f>
        <v>15.7714</v>
      </c>
      <c r="G36" s="53" t="n">
        <f aca="false">AVERAGE(G31:G35)</f>
        <v>6.72198</v>
      </c>
      <c r="H36" s="53" t="n">
        <f aca="false">AVERAGE(H31:H35)</f>
        <v>21.9781</v>
      </c>
      <c r="I36" s="53" t="n">
        <f aca="false">AVERAGE(I31:I35)</f>
        <v>8.69538</v>
      </c>
      <c r="J36" s="53" t="n">
        <f aca="false">AVERAGE(J31:J35)</f>
        <v>25.56788</v>
      </c>
      <c r="K36" s="53" t="n">
        <f aca="false">AVERAGE(K31:K35)</f>
        <v>10.1755</v>
      </c>
      <c r="L36" s="53" t="n">
        <f aca="false">AVERAGE(L31:L35)</f>
        <v>30.11878</v>
      </c>
      <c r="M36" s="54"/>
      <c r="N36" s="31" t="n">
        <f aca="false">AVERAGE(N31:N35)</f>
        <v>0</v>
      </c>
      <c r="O36" s="31" t="n">
        <f aca="false">AVERAGE(O31:O35)</f>
        <v>0</v>
      </c>
      <c r="P36" s="31" t="n">
        <f aca="false">AVERAGE(P31:P35)</f>
        <v>0</v>
      </c>
      <c r="Q36" s="31" t="n">
        <f aca="false">AVERAGE(Q31:Q35)</f>
        <v>0</v>
      </c>
      <c r="R36" s="31" t="n">
        <f aca="false">AVERAGE(R31:R35)</f>
        <v>0.000151764033709486</v>
      </c>
      <c r="S36" s="31" t="n">
        <f aca="false">AVERAGE(S31:S35)</f>
        <v>0.000589114761740819</v>
      </c>
      <c r="T36" s="31" t="n">
        <f aca="false">AVERAGE(T31:T35)</f>
        <v>-4.09394740330527E-017</v>
      </c>
      <c r="U36" s="31" t="n">
        <f aca="false">AVERAGE(U31:U35)</f>
        <v>0.00309781661992738</v>
      </c>
      <c r="V36" s="31" t="n">
        <f aca="false">AVERAGE(V31:V35)</f>
        <v>0.0145206413648845</v>
      </c>
      <c r="W36" s="31" t="n">
        <f aca="false">AVERAGE(W31:W35)</f>
        <v>0.000633228481859572</v>
      </c>
      <c r="X36" s="53"/>
      <c r="Y36" s="53"/>
      <c r="Z36" s="53"/>
      <c r="AA36" s="53"/>
      <c r="AB36" s="53"/>
      <c r="AC36" s="53"/>
      <c r="AMG36" s="0"/>
      <c r="AMH36" s="0"/>
      <c r="AMI36" s="0"/>
      <c r="AMJ36" s="0"/>
    </row>
    <row r="37" customFormat="false" ht="12.75" hidden="false" customHeight="false" outlineLevel="0" collapsed="false">
      <c r="A37" s="38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25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34"/>
      <c r="Y37" s="34"/>
      <c r="Z37" s="34"/>
      <c r="AA37" s="34"/>
      <c r="AB37" s="34"/>
      <c r="AC37" s="34"/>
    </row>
    <row r="38" customFormat="false" ht="23.85" hidden="false" customHeight="false" outlineLevel="0" collapsed="false">
      <c r="A38" s="22" t="s">
        <v>50</v>
      </c>
      <c r="B38" s="23" t="s">
        <v>22</v>
      </c>
      <c r="C38" s="34" t="n">
        <v>3.2525</v>
      </c>
      <c r="D38" s="34" t="n">
        <v>7.3229</v>
      </c>
      <c r="E38" s="34" t="n">
        <v>5.8613</v>
      </c>
      <c r="F38" s="34" t="n">
        <v>15.7714</v>
      </c>
      <c r="G38" s="34" t="n">
        <v>6.7749</v>
      </c>
      <c r="H38" s="34" t="n">
        <v>21.9512</v>
      </c>
      <c r="I38" s="34" t="n">
        <v>8.8004</v>
      </c>
      <c r="J38" s="34" t="n">
        <v>25.4815</v>
      </c>
      <c r="K38" s="34" t="n">
        <v>10.1825</v>
      </c>
      <c r="L38" s="34" t="n">
        <v>29.9596</v>
      </c>
      <c r="M38" s="25"/>
      <c r="N38" s="26" t="n">
        <f aca="false">(C38-C$66)/C$66</f>
        <v>0</v>
      </c>
      <c r="O38" s="26" t="n">
        <f aca="false">(D38-D$66)/D$66</f>
        <v>0</v>
      </c>
      <c r="P38" s="26" t="n">
        <f aca="false">(E38-E$66)/E$66</f>
        <v>0</v>
      </c>
      <c r="Q38" s="26" t="n">
        <f aca="false">(F38-F$66)/F$66</f>
        <v>0</v>
      </c>
      <c r="R38" s="26" t="n">
        <f aca="false">(G38-G$66)/G$66</f>
        <v>0.00802563919440078</v>
      </c>
      <c r="S38" s="26" t="n">
        <f aca="false">(H38-H$66)/H$66</f>
        <v>-0.000635551937705023</v>
      </c>
      <c r="T38" s="26" t="n">
        <f aca="false">(I38-I$66)/I$66</f>
        <v>0.0120776780313223</v>
      </c>
      <c r="U38" s="26" t="n">
        <f aca="false">(J38-J$66)/J$66</f>
        <v>-0.000291106880950615</v>
      </c>
      <c r="V38" s="26" t="n">
        <f aca="false">(K38-K$66)/K$66</f>
        <v>0.0152185573876405</v>
      </c>
      <c r="W38" s="26" t="n">
        <f aca="false">(L38-L$66)/L$66</f>
        <v>-0.00465519280578036</v>
      </c>
      <c r="X38" s="34"/>
      <c r="Y38" s="34"/>
      <c r="Z38" s="34"/>
      <c r="AA38" s="34"/>
      <c r="AB38" s="34"/>
      <c r="AC38" s="34"/>
    </row>
    <row r="39" customFormat="false" ht="12.8" hidden="false" customHeight="false" outlineLevel="0" collapsed="false">
      <c r="A39" s="56"/>
      <c r="B39" s="23" t="s">
        <v>23</v>
      </c>
      <c r="C39" s="34" t="n">
        <v>3.2525</v>
      </c>
      <c r="D39" s="34" t="n">
        <v>7.3229</v>
      </c>
      <c r="E39" s="34" t="n">
        <v>5.8613</v>
      </c>
      <c r="F39" s="34" t="n">
        <v>15.7714</v>
      </c>
      <c r="G39" s="34" t="n">
        <v>6.7537</v>
      </c>
      <c r="H39" s="34" t="n">
        <v>22.0167</v>
      </c>
      <c r="I39" s="34" t="n">
        <v>8.6386</v>
      </c>
      <c r="J39" s="34" t="n">
        <v>25.4565</v>
      </c>
      <c r="K39" s="34" t="n">
        <v>10.0576</v>
      </c>
      <c r="L39" s="34" t="n">
        <v>30.418</v>
      </c>
      <c r="M39" s="25"/>
      <c r="N39" s="26" t="n">
        <f aca="false">(C39-C$66)/C$66</f>
        <v>0</v>
      </c>
      <c r="O39" s="26" t="n">
        <f aca="false">(D39-D$66)/D$66</f>
        <v>0</v>
      </c>
      <c r="P39" s="26" t="n">
        <f aca="false">(E39-E$66)/E$66</f>
        <v>0</v>
      </c>
      <c r="Q39" s="26" t="n">
        <f aca="false">(F39-F$66)/F$66</f>
        <v>0</v>
      </c>
      <c r="R39" s="26" t="n">
        <f aca="false">(G39-G$66)/G$66</f>
        <v>0.00487132790553737</v>
      </c>
      <c r="S39" s="26" t="n">
        <f aca="false">(H39-H$66)/H$66</f>
        <v>0.00234644318548097</v>
      </c>
      <c r="T39" s="26" t="n">
        <f aca="false">(I39-I$66)/I$66</f>
        <v>-0.00652990438600726</v>
      </c>
      <c r="U39" s="26" t="n">
        <f aca="false">(J39-J$66)/J$66</f>
        <v>-0.00127192521299458</v>
      </c>
      <c r="V39" s="26" t="n">
        <f aca="false">(K39-K$66)/K$66</f>
        <v>0.00276574149589341</v>
      </c>
      <c r="W39" s="26" t="n">
        <f aca="false">(L39-L$66)/L$66</f>
        <v>0.0105741847432467</v>
      </c>
      <c r="X39" s="34"/>
      <c r="Y39" s="34"/>
      <c r="Z39" s="34"/>
      <c r="AA39" s="34"/>
      <c r="AB39" s="34"/>
      <c r="AC39" s="34"/>
    </row>
    <row r="40" customFormat="false" ht="12.8" hidden="false" customHeight="false" outlineLevel="0" collapsed="false">
      <c r="A40" s="38"/>
      <c r="B40" s="23" t="s">
        <v>24</v>
      </c>
      <c r="C40" s="34" t="n">
        <v>3.2525</v>
      </c>
      <c r="D40" s="34" t="n">
        <v>7.3229</v>
      </c>
      <c r="E40" s="34" t="n">
        <v>5.8613</v>
      </c>
      <c r="F40" s="34" t="n">
        <v>15.7714</v>
      </c>
      <c r="G40" s="34" t="n">
        <v>6.6894</v>
      </c>
      <c r="H40" s="34" t="n">
        <v>21.9599</v>
      </c>
      <c r="I40" s="34" t="n">
        <v>8.6599</v>
      </c>
      <c r="J40" s="34" t="n">
        <v>25.5403</v>
      </c>
      <c r="K40" s="34" t="n">
        <v>10.1004</v>
      </c>
      <c r="L40" s="34" t="n">
        <v>29.9902</v>
      </c>
      <c r="M40" s="25"/>
      <c r="N40" s="26" t="n">
        <f aca="false">(C40-C$66)/C$66</f>
        <v>0</v>
      </c>
      <c r="O40" s="26" t="n">
        <f aca="false">(D40-D$66)/D$66</f>
        <v>0</v>
      </c>
      <c r="P40" s="26" t="n">
        <f aca="false">(E40-E$66)/E$66</f>
        <v>0</v>
      </c>
      <c r="Q40" s="26" t="n">
        <f aca="false">(F40-F$66)/F$66</f>
        <v>0</v>
      </c>
      <c r="R40" s="26" t="n">
        <f aca="false">(G40-G$66)/G$66</f>
        <v>-0.00469575774889299</v>
      </c>
      <c r="S40" s="26" t="n">
        <f aca="false">(H40-H$66)/H$66</f>
        <v>-0.000239470142716913</v>
      </c>
      <c r="T40" s="26" t="n">
        <f aca="false">(I40-I$66)/I$66</f>
        <v>-0.00408032771425743</v>
      </c>
      <c r="U40" s="26" t="n">
        <f aca="false">(J40-J$66)/J$66</f>
        <v>0.00201577783601652</v>
      </c>
      <c r="V40" s="26" t="n">
        <f aca="false">(K40-K$66)/K$66</f>
        <v>0.0070329994636018</v>
      </c>
      <c r="W40" s="26" t="n">
        <f aca="false">(L40-L$66)/L$66</f>
        <v>-0.00363857205316195</v>
      </c>
      <c r="X40" s="34"/>
      <c r="Y40" s="34"/>
      <c r="Z40" s="34"/>
      <c r="AA40" s="34"/>
      <c r="AB40" s="34"/>
      <c r="AC40" s="34"/>
    </row>
    <row r="41" customFormat="false" ht="12.8" hidden="false" customHeight="false" outlineLevel="0" collapsed="false">
      <c r="A41" s="38"/>
      <c r="B41" s="23" t="s">
        <v>25</v>
      </c>
      <c r="C41" s="34" t="n">
        <v>3.2525</v>
      </c>
      <c r="D41" s="34" t="n">
        <v>7.3229</v>
      </c>
      <c r="E41" s="34" t="n">
        <v>5.8613</v>
      </c>
      <c r="F41" s="34" t="n">
        <v>15.7714</v>
      </c>
      <c r="G41" s="34" t="n">
        <v>6.7645</v>
      </c>
      <c r="H41" s="34" t="n">
        <v>21.9685</v>
      </c>
      <c r="I41" s="34" t="n">
        <v>8.7732</v>
      </c>
      <c r="J41" s="34" t="n">
        <v>25.397</v>
      </c>
      <c r="K41" s="34" t="n">
        <v>10.0061</v>
      </c>
      <c r="L41" s="34" t="n">
        <v>30.0324</v>
      </c>
      <c r="M41" s="25"/>
      <c r="N41" s="26" t="n">
        <f aca="false">(C41-C$66)/C$66</f>
        <v>0</v>
      </c>
      <c r="O41" s="26" t="n">
        <f aca="false">(D41-D$66)/D$66</f>
        <v>0</v>
      </c>
      <c r="P41" s="26" t="n">
        <f aca="false">(E41-E$66)/E$66</f>
        <v>0</v>
      </c>
      <c r="Q41" s="26" t="n">
        <f aca="false">(F41-F$66)/F$66</f>
        <v>0</v>
      </c>
      <c r="R41" s="26" t="n">
        <f aca="false">(G41-G$66)/G$66</f>
        <v>0.0064782412036376</v>
      </c>
      <c r="S41" s="26" t="n">
        <f aca="false">(H41-H$66)/H$66</f>
        <v>0.000152058987960839</v>
      </c>
      <c r="T41" s="26" t="n">
        <f aca="false">(I41-I$66)/I$66</f>
        <v>0.00894958012185771</v>
      </c>
      <c r="U41" s="26" t="n">
        <f aca="false">(J41-J$66)/J$66</f>
        <v>-0.00360627284325902</v>
      </c>
      <c r="V41" s="26" t="n">
        <f aca="false">(K41-K$66)/K$66</f>
        <v>-0.0023689263858119</v>
      </c>
      <c r="W41" s="26" t="n">
        <f aca="false">(L41-L$66)/L$66</f>
        <v>-0.00223656565576033</v>
      </c>
      <c r="X41" s="34"/>
      <c r="Y41" s="34"/>
      <c r="Z41" s="34"/>
      <c r="AA41" s="34"/>
      <c r="AB41" s="34"/>
      <c r="AC41" s="34"/>
    </row>
    <row r="42" customFormat="false" ht="12.8" hidden="false" customHeight="false" outlineLevel="0" collapsed="false">
      <c r="A42" s="38"/>
      <c r="B42" s="23" t="s">
        <v>26</v>
      </c>
      <c r="C42" s="34" t="n">
        <v>3.2525</v>
      </c>
      <c r="D42" s="34" t="n">
        <v>7.3229</v>
      </c>
      <c r="E42" s="34" t="n">
        <v>5.8613</v>
      </c>
      <c r="F42" s="34" t="n">
        <v>15.7714</v>
      </c>
      <c r="G42" s="34" t="n">
        <v>6.7381</v>
      </c>
      <c r="H42" s="34" t="n">
        <v>21.9574</v>
      </c>
      <c r="I42" s="34" t="n">
        <v>8.7828</v>
      </c>
      <c r="J42" s="34" t="n">
        <v>25.7336</v>
      </c>
      <c r="K42" s="34" t="n">
        <v>10.2886</v>
      </c>
      <c r="L42" s="34" t="n">
        <v>30.3947</v>
      </c>
      <c r="M42" s="25"/>
      <c r="N42" s="26" t="n">
        <f aca="false">(C42-C$66)/C$66</f>
        <v>0</v>
      </c>
      <c r="O42" s="26" t="n">
        <f aca="false">(D42-D$66)/D$66</f>
        <v>0</v>
      </c>
      <c r="P42" s="26" t="n">
        <f aca="false">(E42-E$66)/E$66</f>
        <v>0</v>
      </c>
      <c r="Q42" s="26" t="n">
        <f aca="false">(F42-F$66)/F$66</f>
        <v>0</v>
      </c>
      <c r="R42" s="26" t="n">
        <f aca="false">(G42-G$66)/G$66</f>
        <v>0.00255023091939252</v>
      </c>
      <c r="S42" s="26" t="n">
        <f aca="false">(H42-H$66)/H$66</f>
        <v>-0.000353286750472161</v>
      </c>
      <c r="T42" s="26" t="n">
        <f aca="false">(I42-I$66)/I$66</f>
        <v>0.0100536146781394</v>
      </c>
      <c r="U42" s="26" t="n">
        <f aca="false">(J42-J$66)/J$66</f>
        <v>0.00959946517937986</v>
      </c>
      <c r="V42" s="26" t="n">
        <f aca="false">(K42-K$66)/K$66</f>
        <v>0.0257969702468431</v>
      </c>
      <c r="W42" s="26" t="n">
        <f aca="false">(L42-L$66)/L$66</f>
        <v>0.0098000911636387</v>
      </c>
      <c r="X42" s="34"/>
      <c r="Y42" s="34"/>
      <c r="Z42" s="34"/>
      <c r="AA42" s="34"/>
      <c r="AB42" s="34"/>
      <c r="AC42" s="34"/>
    </row>
    <row r="43" s="55" customFormat="true" ht="12.8" hidden="false" customHeight="false" outlineLevel="0" collapsed="false">
      <c r="A43" s="51"/>
      <c r="B43" s="52" t="s">
        <v>6</v>
      </c>
      <c r="C43" s="53" t="n">
        <f aca="false">AVERAGE(C38:C42)</f>
        <v>3.2525</v>
      </c>
      <c r="D43" s="53" t="n">
        <f aca="false">AVERAGE(D38:D42)</f>
        <v>7.3229</v>
      </c>
      <c r="E43" s="53" t="n">
        <f aca="false">AVERAGE(E38:E42)</f>
        <v>5.8613</v>
      </c>
      <c r="F43" s="53" t="n">
        <f aca="false">AVERAGE(F38:F42)</f>
        <v>15.7714</v>
      </c>
      <c r="G43" s="53" t="n">
        <f aca="false">AVERAGE(G38:G42)</f>
        <v>6.74412</v>
      </c>
      <c r="H43" s="53" t="n">
        <f aca="false">AVERAGE(H38:H42)</f>
        <v>21.97074</v>
      </c>
      <c r="I43" s="53" t="n">
        <f aca="false">AVERAGE(I38:I42)</f>
        <v>8.73098</v>
      </c>
      <c r="J43" s="53" t="n">
        <f aca="false">AVERAGE(J38:J42)</f>
        <v>25.52178</v>
      </c>
      <c r="K43" s="53" t="n">
        <f aca="false">AVERAGE(K38:K42)</f>
        <v>10.12704</v>
      </c>
      <c r="L43" s="53" t="n">
        <f aca="false">AVERAGE(L38:L42)</f>
        <v>30.15898</v>
      </c>
      <c r="M43" s="54"/>
      <c r="N43" s="31" t="n">
        <f aca="false">AVERAGE(N38:N42)</f>
        <v>0</v>
      </c>
      <c r="O43" s="31" t="n">
        <f aca="false">AVERAGE(O38:O42)</f>
        <v>0</v>
      </c>
      <c r="P43" s="31" t="n">
        <f aca="false">AVERAGE(P38:P42)</f>
        <v>0</v>
      </c>
      <c r="Q43" s="31" t="n">
        <f aca="false">AVERAGE(Q38:Q42)</f>
        <v>0</v>
      </c>
      <c r="R43" s="31" t="n">
        <f aca="false">AVERAGE(R38:R42)</f>
        <v>0.00344593629481506</v>
      </c>
      <c r="S43" s="31" t="n">
        <f aca="false">AVERAGE(S38:S42)</f>
        <v>0.000254038668509543</v>
      </c>
      <c r="T43" s="31" t="n">
        <f aca="false">AVERAGE(T38:T42)</f>
        <v>0.00409412814621095</v>
      </c>
      <c r="U43" s="31" t="n">
        <f aca="false">AVERAGE(U38:U42)</f>
        <v>0.00128918761563843</v>
      </c>
      <c r="V43" s="31" t="n">
        <f aca="false">AVERAGE(V38:V42)</f>
        <v>0.00968906844163337</v>
      </c>
      <c r="W43" s="31" t="n">
        <f aca="false">AVERAGE(W38:W42)</f>
        <v>0.00196878907843655</v>
      </c>
      <c r="X43" s="53"/>
      <c r="Y43" s="53"/>
      <c r="Z43" s="53"/>
      <c r="AA43" s="53"/>
      <c r="AB43" s="53"/>
      <c r="AC43" s="53"/>
      <c r="AMG43" s="0"/>
      <c r="AMH43" s="0"/>
      <c r="AMI43" s="0"/>
      <c r="AMJ43" s="0"/>
    </row>
    <row r="44" customFormat="false" ht="12.8" hidden="false" customHeight="false" outlineLevel="0" collapsed="false">
      <c r="A44" s="38"/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25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34"/>
      <c r="Y44" s="34"/>
      <c r="Z44" s="34"/>
      <c r="AA44" s="34"/>
      <c r="AB44" s="34"/>
      <c r="AC44" s="34"/>
    </row>
    <row r="45" customFormat="false" ht="23.85" hidden="false" customHeight="false" outlineLevel="0" collapsed="false">
      <c r="A45" s="22" t="s">
        <v>51</v>
      </c>
      <c r="B45" s="23" t="s">
        <v>22</v>
      </c>
      <c r="C45" s="34" t="n">
        <v>3.2525</v>
      </c>
      <c r="D45" s="34" t="n">
        <v>7.3229</v>
      </c>
      <c r="E45" s="34" t="n">
        <v>5.8613</v>
      </c>
      <c r="F45" s="34" t="n">
        <v>15.7714</v>
      </c>
      <c r="G45" s="34" t="n">
        <v>6.806</v>
      </c>
      <c r="H45" s="34" t="n">
        <v>22.0167</v>
      </c>
      <c r="I45" s="34" t="n">
        <v>8.7682</v>
      </c>
      <c r="J45" s="34" t="n">
        <v>25.4571</v>
      </c>
      <c r="K45" s="34" t="n">
        <v>11.4873</v>
      </c>
      <c r="L45" s="34" t="n">
        <v>30.5574</v>
      </c>
      <c r="M45" s="25"/>
      <c r="N45" s="26" t="n">
        <f aca="false">(C45-C$66)/C$66</f>
        <v>0</v>
      </c>
      <c r="O45" s="26" t="n">
        <f aca="false">(D45-D$66)/D$66</f>
        <v>0</v>
      </c>
      <c r="P45" s="26" t="n">
        <f aca="false">(E45-E$66)/E$66</f>
        <v>0</v>
      </c>
      <c r="Q45" s="26" t="n">
        <f aca="false">(F45-F$66)/F$66</f>
        <v>0</v>
      </c>
      <c r="R45" s="26" t="n">
        <f aca="false">(G45-G$66)/G$66</f>
        <v>0.0126529543398562</v>
      </c>
      <c r="S45" s="26" t="n">
        <f aca="false">(H45-H$66)/H$66</f>
        <v>0.00234644318548097</v>
      </c>
      <c r="T45" s="26" t="n">
        <f aca="false">(I45-I$66)/I$66</f>
        <v>0.00837456212379449</v>
      </c>
      <c r="U45" s="26" t="n">
        <f aca="false">(J45-J$66)/J$66</f>
        <v>-0.00124838557302545</v>
      </c>
      <c r="V45" s="26" t="n">
        <f aca="false">(K45-K$66)/K$66</f>
        <v>0.145310104029368</v>
      </c>
      <c r="W45" s="26" t="n">
        <f aca="false">(L45-L$66)/L$66</f>
        <v>0.0152054570607301</v>
      </c>
      <c r="X45" s="34"/>
      <c r="Y45" s="34"/>
      <c r="Z45" s="34"/>
      <c r="AA45" s="34"/>
      <c r="AB45" s="34"/>
      <c r="AC45" s="34"/>
    </row>
    <row r="46" customFormat="false" ht="12.8" hidden="false" customHeight="false" outlineLevel="0" collapsed="false">
      <c r="A46" s="56"/>
      <c r="B46" s="23" t="s">
        <v>23</v>
      </c>
      <c r="C46" s="34" t="n">
        <v>3.2525</v>
      </c>
      <c r="D46" s="34" t="n">
        <v>7.3229</v>
      </c>
      <c r="E46" s="34" t="n">
        <v>5.8613</v>
      </c>
      <c r="F46" s="34" t="n">
        <v>15.7714</v>
      </c>
      <c r="G46" s="34" t="n">
        <v>6.7645</v>
      </c>
      <c r="H46" s="34" t="n">
        <v>22.011</v>
      </c>
      <c r="I46" s="34" t="n">
        <v>8.6436</v>
      </c>
      <c r="J46" s="34" t="n">
        <v>25.595</v>
      </c>
      <c r="K46" s="34" t="n">
        <v>10.3715</v>
      </c>
      <c r="L46" s="34" t="n">
        <v>29.7805</v>
      </c>
      <c r="M46" s="25"/>
      <c r="N46" s="26" t="n">
        <f aca="false">(C46-C$66)/C$66</f>
        <v>0</v>
      </c>
      <c r="O46" s="26" t="n">
        <f aca="false">(D46-D$66)/D$66</f>
        <v>0</v>
      </c>
      <c r="P46" s="26" t="n">
        <f aca="false">(E46-E$66)/E$66</f>
        <v>0</v>
      </c>
      <c r="Q46" s="26" t="n">
        <f aca="false">(F46-F$66)/F$66</f>
        <v>0</v>
      </c>
      <c r="R46" s="26" t="n">
        <f aca="false">(G46-G$66)/G$66</f>
        <v>0.0064782412036376</v>
      </c>
      <c r="S46" s="26" t="n">
        <f aca="false">(H46-H$66)/H$66</f>
        <v>0.0020869413197991</v>
      </c>
      <c r="T46" s="26" t="n">
        <f aca="false">(I46-I$66)/I$66</f>
        <v>-0.00595488638794404</v>
      </c>
      <c r="U46" s="26" t="n">
        <f aca="false">(J46-J$66)/J$66</f>
        <v>0.00416180834652856</v>
      </c>
      <c r="V46" s="26" t="n">
        <f aca="false">(K46-K$66)/K$66</f>
        <v>0.0340622900020539</v>
      </c>
      <c r="W46" s="26" t="n">
        <f aca="false">(L46-L$66)/L$66</f>
        <v>-0.0106054142696344</v>
      </c>
      <c r="X46" s="34"/>
      <c r="Y46" s="34"/>
      <c r="Z46" s="34"/>
      <c r="AA46" s="34"/>
      <c r="AB46" s="34"/>
      <c r="AC46" s="34"/>
    </row>
    <row r="47" customFormat="false" ht="12.8" hidden="false" customHeight="false" outlineLevel="0" collapsed="false">
      <c r="A47" s="38"/>
      <c r="B47" s="23" t="s">
        <v>24</v>
      </c>
      <c r="C47" s="34" t="n">
        <v>3.2525</v>
      </c>
      <c r="D47" s="34" t="n">
        <v>7.3229</v>
      </c>
      <c r="E47" s="34" t="n">
        <v>5.8613</v>
      </c>
      <c r="F47" s="34" t="n">
        <v>15.7714</v>
      </c>
      <c r="G47" s="34" t="n">
        <v>6.7444</v>
      </c>
      <c r="H47" s="34" t="n">
        <v>22.0192</v>
      </c>
      <c r="I47" s="34" t="n">
        <v>8.9332</v>
      </c>
      <c r="J47" s="34" t="n">
        <v>26.1667</v>
      </c>
      <c r="K47" s="34" t="n">
        <v>11.2887</v>
      </c>
      <c r="L47" s="34" t="n">
        <v>30.3629</v>
      </c>
      <c r="M47" s="25"/>
      <c r="N47" s="26" t="n">
        <f aca="false">(C47-C$66)/C$66</f>
        <v>0</v>
      </c>
      <c r="O47" s="26" t="n">
        <f aca="false">(D47-D$66)/D$66</f>
        <v>0</v>
      </c>
      <c r="P47" s="26" t="n">
        <f aca="false">(E47-E$66)/E$66</f>
        <v>0</v>
      </c>
      <c r="Q47" s="26" t="n">
        <f aca="false">(F47-F$66)/F$66</f>
        <v>0</v>
      </c>
      <c r="R47" s="26" t="n">
        <f aca="false">(G47-G$66)/G$66</f>
        <v>0.00348759700995094</v>
      </c>
      <c r="S47" s="26" t="n">
        <f aca="false">(H47-H$66)/H$66</f>
        <v>0.00246025979323622</v>
      </c>
      <c r="T47" s="26" t="n">
        <f aca="false">(I47-I$66)/I$66</f>
        <v>0.0273501560598846</v>
      </c>
      <c r="U47" s="26" t="n">
        <f aca="false">(J47-J$66)/J$66</f>
        <v>0.0265911619637081</v>
      </c>
      <c r="V47" s="26" t="n">
        <f aca="false">(K47-K$66)/K$66</f>
        <v>0.12550922944089</v>
      </c>
      <c r="W47" s="26" t="n">
        <f aca="false">(L47-L$66)/L$66</f>
        <v>0.00874360293052555</v>
      </c>
      <c r="X47" s="34"/>
      <c r="Y47" s="34"/>
      <c r="Z47" s="34"/>
      <c r="AA47" s="34"/>
      <c r="AB47" s="34"/>
      <c r="AC47" s="34"/>
    </row>
    <row r="48" customFormat="false" ht="12.8" hidden="false" customHeight="false" outlineLevel="0" collapsed="false">
      <c r="A48" s="38"/>
      <c r="B48" s="23" t="s">
        <v>25</v>
      </c>
      <c r="C48" s="34" t="n">
        <v>3.2525</v>
      </c>
      <c r="D48" s="34" t="n">
        <v>7.3229</v>
      </c>
      <c r="E48" s="34" t="n">
        <v>5.8613</v>
      </c>
      <c r="F48" s="34" t="n">
        <v>15.7714</v>
      </c>
      <c r="G48" s="34" t="n">
        <v>6.8019</v>
      </c>
      <c r="H48" s="34" t="n">
        <v>22.0672</v>
      </c>
      <c r="I48" s="34" t="n">
        <v>8.9444</v>
      </c>
      <c r="J48" s="34" t="n">
        <v>25.5442</v>
      </c>
      <c r="K48" s="34" t="n">
        <v>10.7539</v>
      </c>
      <c r="L48" s="34" t="n">
        <v>31.1104</v>
      </c>
      <c r="M48" s="25"/>
      <c r="N48" s="26" t="n">
        <f aca="false">(C48-C$66)/C$66</f>
        <v>0</v>
      </c>
      <c r="O48" s="26" t="n">
        <f aca="false">(D48-D$66)/D$66</f>
        <v>0</v>
      </c>
      <c r="P48" s="26" t="n">
        <f aca="false">(E48-E$66)/E$66</f>
        <v>0</v>
      </c>
      <c r="Q48" s="26" t="n">
        <f aca="false">(F48-F$66)/F$66</f>
        <v>0</v>
      </c>
      <c r="R48" s="26" t="n">
        <f aca="false">(G48-G$66)/G$66</f>
        <v>0.0120429224396515</v>
      </c>
      <c r="S48" s="26" t="n">
        <f aca="false">(H48-H$66)/H$66</f>
        <v>0.0046455386621358</v>
      </c>
      <c r="T48" s="26" t="n">
        <f aca="false">(I48-I$66)/I$66</f>
        <v>0.0286381963755465</v>
      </c>
      <c r="U48" s="26" t="n">
        <f aca="false">(J48-J$66)/J$66</f>
        <v>0.00216878549581543</v>
      </c>
      <c r="V48" s="26" t="n">
        <f aca="false">(K48-K$66)/K$66</f>
        <v>0.0721884453023273</v>
      </c>
      <c r="W48" s="26" t="n">
        <f aca="false">(L48-L$66)/L$66</f>
        <v>0.0335777209887666</v>
      </c>
      <c r="X48" s="34"/>
      <c r="Y48" s="34"/>
      <c r="Z48" s="34"/>
      <c r="AA48" s="34"/>
      <c r="AB48" s="34"/>
      <c r="AC48" s="34"/>
    </row>
    <row r="49" customFormat="false" ht="12.8" hidden="false" customHeight="false" outlineLevel="0" collapsed="false">
      <c r="A49" s="38"/>
      <c r="B49" s="23" t="s">
        <v>26</v>
      </c>
      <c r="C49" s="34" t="n">
        <v>3.2525</v>
      </c>
      <c r="D49" s="34" t="n">
        <v>7.3229</v>
      </c>
      <c r="E49" s="34" t="n">
        <v>5.8613</v>
      </c>
      <c r="F49" s="34" t="n">
        <v>15.7714</v>
      </c>
      <c r="G49" s="34" t="n">
        <v>6.8413</v>
      </c>
      <c r="H49" s="34" t="n">
        <v>21.9725</v>
      </c>
      <c r="I49" s="34" t="n">
        <v>8.8183</v>
      </c>
      <c r="J49" s="34" t="n">
        <v>25.6299</v>
      </c>
      <c r="K49" s="34" t="n">
        <v>10.5788</v>
      </c>
      <c r="L49" s="34" t="n">
        <v>30.7472</v>
      </c>
      <c r="M49" s="25"/>
      <c r="N49" s="26" t="n">
        <f aca="false">(C49-C$66)/C$66</f>
        <v>0</v>
      </c>
      <c r="O49" s="26" t="n">
        <f aca="false">(D49-D$66)/D$66</f>
        <v>0</v>
      </c>
      <c r="P49" s="26" t="n">
        <f aca="false">(E49-E$66)/E$66</f>
        <v>0</v>
      </c>
      <c r="Q49" s="26" t="n">
        <f aca="false">(F49-F$66)/F$66</f>
        <v>0</v>
      </c>
      <c r="R49" s="26" t="n">
        <f aca="false">(G49-G$66)/G$66</f>
        <v>0.0179051802123507</v>
      </c>
      <c r="S49" s="26" t="n">
        <f aca="false">(H49-H$66)/H$66</f>
        <v>0.000334165560369204</v>
      </c>
      <c r="T49" s="26" t="n">
        <f aca="false">(I49-I$66)/I$66</f>
        <v>0.0141362424643892</v>
      </c>
      <c r="U49" s="26" t="n">
        <f aca="false">(J49-J$66)/J$66</f>
        <v>0.00553103073806183</v>
      </c>
      <c r="V49" s="26" t="n">
        <f aca="false">(K49-K$66)/K$66</f>
        <v>0.0547305745045295</v>
      </c>
      <c r="W49" s="26" t="n">
        <f aca="false">(L49-L$66)/L$66</f>
        <v>0.0215111635589965</v>
      </c>
      <c r="X49" s="34"/>
      <c r="Y49" s="34"/>
      <c r="Z49" s="34"/>
      <c r="AA49" s="34"/>
      <c r="AB49" s="34"/>
      <c r="AC49" s="34"/>
    </row>
    <row r="50" s="55" customFormat="true" ht="12.8" hidden="false" customHeight="false" outlineLevel="0" collapsed="false">
      <c r="A50" s="51"/>
      <c r="B50" s="52" t="s">
        <v>6</v>
      </c>
      <c r="C50" s="53" t="n">
        <f aca="false">AVERAGE(C45:C49)</f>
        <v>3.2525</v>
      </c>
      <c r="D50" s="53" t="n">
        <f aca="false">AVERAGE(D45:D49)</f>
        <v>7.3229</v>
      </c>
      <c r="E50" s="53" t="n">
        <f aca="false">AVERAGE(E45:E49)</f>
        <v>5.8613</v>
      </c>
      <c r="F50" s="53" t="n">
        <f aca="false">AVERAGE(F45:F49)</f>
        <v>15.7714</v>
      </c>
      <c r="G50" s="53" t="n">
        <f aca="false">AVERAGE(G45:G49)</f>
        <v>6.79162</v>
      </c>
      <c r="H50" s="53" t="n">
        <f aca="false">AVERAGE(H45:H49)</f>
        <v>22.01732</v>
      </c>
      <c r="I50" s="53" t="n">
        <f aca="false">AVERAGE(I45:I49)</f>
        <v>8.82154</v>
      </c>
      <c r="J50" s="53" t="n">
        <f aca="false">AVERAGE(J45:J49)</f>
        <v>25.67858</v>
      </c>
      <c r="K50" s="53" t="n">
        <f aca="false">AVERAGE(K45:K49)</f>
        <v>10.89604</v>
      </c>
      <c r="L50" s="53" t="n">
        <f aca="false">AVERAGE(L45:L49)</f>
        <v>30.51168</v>
      </c>
      <c r="M50" s="54"/>
      <c r="N50" s="31" t="n">
        <f aca="false">AVERAGE(N45:N49)</f>
        <v>0</v>
      </c>
      <c r="O50" s="31" t="n">
        <f aca="false">AVERAGE(O45:O49)</f>
        <v>0</v>
      </c>
      <c r="P50" s="31" t="n">
        <f aca="false">AVERAGE(P45:P49)</f>
        <v>0</v>
      </c>
      <c r="Q50" s="31" t="n">
        <f aca="false">AVERAGE(Q45:Q49)</f>
        <v>0</v>
      </c>
      <c r="R50" s="31" t="n">
        <f aca="false">AVERAGE(R45:R49)</f>
        <v>0.0105133790410894</v>
      </c>
      <c r="S50" s="31" t="n">
        <f aca="false">AVERAGE(S45:S49)</f>
        <v>0.00237466970420426</v>
      </c>
      <c r="T50" s="31" t="n">
        <f aca="false">AVERAGE(T45:T49)</f>
        <v>0.0145088541271342</v>
      </c>
      <c r="U50" s="31" t="n">
        <f aca="false">AVERAGE(U45:U49)</f>
        <v>0.00744088019421769</v>
      </c>
      <c r="V50" s="31" t="n">
        <f aca="false">AVERAGE(V45:V49)</f>
        <v>0.0863601286558337</v>
      </c>
      <c r="W50" s="31" t="n">
        <f aca="false">AVERAGE(W45:W49)</f>
        <v>0.0136865060538769</v>
      </c>
      <c r="X50" s="53"/>
      <c r="Y50" s="53"/>
      <c r="Z50" s="53"/>
      <c r="AA50" s="53"/>
      <c r="AB50" s="53"/>
      <c r="AC50" s="53"/>
      <c r="AMG50" s="0"/>
      <c r="AMH50" s="0"/>
      <c r="AMI50" s="0"/>
      <c r="AMJ50" s="0"/>
    </row>
    <row r="51" customFormat="false" ht="12.8" hidden="false" customHeight="false" outlineLevel="0" collapsed="false">
      <c r="A51" s="38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25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34"/>
      <c r="Y51" s="34"/>
      <c r="Z51" s="34"/>
      <c r="AA51" s="34"/>
      <c r="AB51" s="34"/>
      <c r="AC51" s="34"/>
    </row>
    <row r="52" customFormat="false" ht="23.85" hidden="false" customHeight="false" outlineLevel="0" collapsed="false">
      <c r="A52" s="22" t="s">
        <v>52</v>
      </c>
      <c r="B52" s="23" t="s">
        <v>22</v>
      </c>
      <c r="C52" s="34" t="n">
        <v>3.2525</v>
      </c>
      <c r="D52" s="34" t="n">
        <v>7.3229</v>
      </c>
      <c r="E52" s="34" t="n">
        <v>5.8613</v>
      </c>
      <c r="F52" s="34" t="n">
        <v>15.7714</v>
      </c>
      <c r="G52" s="34" t="n">
        <v>6.806</v>
      </c>
      <c r="H52" s="34" t="n">
        <v>22.0167</v>
      </c>
      <c r="I52" s="34" t="n">
        <v>8.7682</v>
      </c>
      <c r="J52" s="34" t="n">
        <v>25.6232</v>
      </c>
      <c r="K52" s="34" t="n">
        <v>11.4873</v>
      </c>
      <c r="L52" s="34" t="n">
        <v>30.5304</v>
      </c>
      <c r="M52" s="25"/>
      <c r="N52" s="26" t="n">
        <f aca="false">(C52-C$66)/C$66</f>
        <v>0</v>
      </c>
      <c r="O52" s="26" t="n">
        <f aca="false">(D52-D$66)/D$66</f>
        <v>0</v>
      </c>
      <c r="P52" s="26" t="n">
        <f aca="false">(E52-E$66)/E$66</f>
        <v>0</v>
      </c>
      <c r="Q52" s="26" t="n">
        <f aca="false">(F52-F$66)/F$66</f>
        <v>0</v>
      </c>
      <c r="R52" s="26" t="n">
        <f aca="false">(G52-G$66)/G$66</f>
        <v>0.0126529543398562</v>
      </c>
      <c r="S52" s="26" t="n">
        <f aca="false">(H52-H$66)/H$66</f>
        <v>0.00234644318548097</v>
      </c>
      <c r="T52" s="26" t="n">
        <f aca="false">(I52-I$66)/I$66</f>
        <v>0.00837456212379449</v>
      </c>
      <c r="U52" s="26" t="n">
        <f aca="false">(J52-J$66)/J$66</f>
        <v>0.00526817142507413</v>
      </c>
      <c r="V52" s="26" t="n">
        <f aca="false">(K52-K$66)/K$66</f>
        <v>0.145310104029368</v>
      </c>
      <c r="W52" s="26" t="n">
        <f aca="false">(L52-L$66)/L$66</f>
        <v>0.0143084387495963</v>
      </c>
      <c r="X52" s="34"/>
      <c r="Y52" s="34"/>
      <c r="Z52" s="34"/>
      <c r="AA52" s="34"/>
      <c r="AB52" s="34"/>
      <c r="AC52" s="34"/>
    </row>
    <row r="53" customFormat="false" ht="12.8" hidden="false" customHeight="false" outlineLevel="0" collapsed="false">
      <c r="A53" s="56"/>
      <c r="B53" s="23" t="s">
        <v>23</v>
      </c>
      <c r="C53" s="34" t="n">
        <v>3.2525</v>
      </c>
      <c r="D53" s="34" t="n">
        <v>7.3229</v>
      </c>
      <c r="E53" s="34" t="n">
        <v>5.8613</v>
      </c>
      <c r="F53" s="34" t="n">
        <v>15.7714</v>
      </c>
      <c r="G53" s="34" t="n">
        <v>6.789</v>
      </c>
      <c r="H53" s="34" t="n">
        <v>22.0339</v>
      </c>
      <c r="I53" s="34" t="n">
        <v>8.6436</v>
      </c>
      <c r="J53" s="34" t="n">
        <v>25.4687</v>
      </c>
      <c r="K53" s="34" t="n">
        <v>10.4474</v>
      </c>
      <c r="L53" s="34" t="n">
        <v>29.7805</v>
      </c>
      <c r="M53" s="25"/>
      <c r="N53" s="26" t="n">
        <f aca="false">(C53-C$66)/C$66</f>
        <v>0</v>
      </c>
      <c r="O53" s="26" t="n">
        <f aca="false">(D53-D$66)/D$66</f>
        <v>0</v>
      </c>
      <c r="P53" s="26" t="n">
        <f aca="false">(E53-E$66)/E$66</f>
        <v>0</v>
      </c>
      <c r="Q53" s="26" t="n">
        <f aca="false">(F53-F$66)/F$66</f>
        <v>0</v>
      </c>
      <c r="R53" s="26" t="n">
        <f aca="false">(G53-G$66)/G$66</f>
        <v>0.0101235537780317</v>
      </c>
      <c r="S53" s="26" t="n">
        <f aca="false">(H53-H$66)/H$66</f>
        <v>0.00312950144683664</v>
      </c>
      <c r="T53" s="26" t="n">
        <f aca="false">(I53-I$66)/I$66</f>
        <v>-0.00595488638794404</v>
      </c>
      <c r="U53" s="26" t="n">
        <f aca="false">(J53-J$66)/J$66</f>
        <v>-0.000793285866957168</v>
      </c>
      <c r="V53" s="26" t="n">
        <f aca="false">(K53-K$66)/K$66</f>
        <v>0.0416296937345088</v>
      </c>
      <c r="W53" s="26" t="n">
        <f aca="false">(L53-L$66)/L$66</f>
        <v>-0.0106054142696344</v>
      </c>
      <c r="X53" s="34"/>
      <c r="Y53" s="34"/>
      <c r="Z53" s="34"/>
      <c r="AA53" s="34"/>
      <c r="AB53" s="34"/>
      <c r="AC53" s="34"/>
    </row>
    <row r="54" customFormat="false" ht="12.8" hidden="false" customHeight="false" outlineLevel="0" collapsed="false">
      <c r="A54" s="38"/>
      <c r="B54" s="23" t="s">
        <v>24</v>
      </c>
      <c r="C54" s="34" t="n">
        <v>3.2525</v>
      </c>
      <c r="D54" s="34" t="n">
        <v>7.3229</v>
      </c>
      <c r="E54" s="34" t="n">
        <v>5.8613</v>
      </c>
      <c r="F54" s="34" t="n">
        <v>15.7714</v>
      </c>
      <c r="G54" s="34" t="n">
        <v>6.7444</v>
      </c>
      <c r="H54" s="34" t="n">
        <v>22.0204</v>
      </c>
      <c r="I54" s="34" t="n">
        <v>8.9332</v>
      </c>
      <c r="J54" s="34" t="n">
        <v>26.2131</v>
      </c>
      <c r="K54" s="34" t="n">
        <v>11.2887</v>
      </c>
      <c r="L54" s="34" t="n">
        <v>30.3629</v>
      </c>
      <c r="M54" s="25"/>
      <c r="N54" s="26" t="n">
        <f aca="false">(C54-C$66)/C$66</f>
        <v>0</v>
      </c>
      <c r="O54" s="26" t="n">
        <f aca="false">(D54-D$66)/D$66</f>
        <v>0</v>
      </c>
      <c r="P54" s="26" t="n">
        <f aca="false">(E54-E$66)/E$66</f>
        <v>0</v>
      </c>
      <c r="Q54" s="26" t="n">
        <f aca="false">(F54-F$66)/F$66</f>
        <v>0</v>
      </c>
      <c r="R54" s="26" t="n">
        <f aca="false">(G54-G$66)/G$66</f>
        <v>0.00348759700995094</v>
      </c>
      <c r="S54" s="26" t="n">
        <f aca="false">(H54-H$66)/H$66</f>
        <v>0.00251489176495859</v>
      </c>
      <c r="T54" s="26" t="n">
        <f aca="false">(I54-I$66)/I$66</f>
        <v>0.0273501560598846</v>
      </c>
      <c r="U54" s="26" t="n">
        <f aca="false">(J54-J$66)/J$66</f>
        <v>0.0284115607879816</v>
      </c>
      <c r="V54" s="26" t="n">
        <f aca="false">(K54-K$66)/K$66</f>
        <v>0.12550922944089</v>
      </c>
      <c r="W54" s="26" t="n">
        <f aca="false">(L54-L$66)/L$66</f>
        <v>0.00874360293052555</v>
      </c>
      <c r="X54" s="34"/>
      <c r="Y54" s="34"/>
      <c r="Z54" s="34"/>
      <c r="AA54" s="34"/>
      <c r="AB54" s="34"/>
      <c r="AC54" s="34"/>
    </row>
    <row r="55" customFormat="false" ht="12.8" hidden="false" customHeight="false" outlineLevel="0" collapsed="false">
      <c r="A55" s="38"/>
      <c r="B55" s="23" t="s">
        <v>25</v>
      </c>
      <c r="C55" s="34" t="n">
        <v>3.2525</v>
      </c>
      <c r="D55" s="34" t="n">
        <v>7.3229</v>
      </c>
      <c r="E55" s="34" t="n">
        <v>5.8613</v>
      </c>
      <c r="F55" s="34" t="n">
        <v>15.7714</v>
      </c>
      <c r="G55" s="34" t="n">
        <v>6.6894</v>
      </c>
      <c r="H55" s="34" t="n">
        <v>22.0672</v>
      </c>
      <c r="I55" s="34" t="n">
        <v>8.8995</v>
      </c>
      <c r="J55" s="34" t="n">
        <v>25.5442</v>
      </c>
      <c r="K55" s="34" t="n">
        <v>10.7539</v>
      </c>
      <c r="L55" s="34" t="n">
        <v>30.387</v>
      </c>
      <c r="M55" s="25"/>
      <c r="N55" s="26" t="n">
        <f aca="false">(C55-C$66)/C$66</f>
        <v>0</v>
      </c>
      <c r="O55" s="26" t="n">
        <f aca="false">(D55-D$66)/D$66</f>
        <v>0</v>
      </c>
      <c r="P55" s="26" t="n">
        <f aca="false">(E55-E$66)/E$66</f>
        <v>0</v>
      </c>
      <c r="Q55" s="26" t="n">
        <f aca="false">(F55-F$66)/F$66</f>
        <v>0</v>
      </c>
      <c r="R55" s="26" t="n">
        <f aca="false">(G55-G$66)/G$66</f>
        <v>-0.00469575774889299</v>
      </c>
      <c r="S55" s="26" t="n">
        <f aca="false">(H55-H$66)/H$66</f>
        <v>0.0046455386621358</v>
      </c>
      <c r="T55" s="26" t="n">
        <f aca="false">(I55-I$66)/I$66</f>
        <v>0.0234745347529377</v>
      </c>
      <c r="U55" s="26" t="n">
        <f aca="false">(J55-J$66)/J$66</f>
        <v>0.00216878549581543</v>
      </c>
      <c r="V55" s="26" t="n">
        <f aca="false">(K55-K$66)/K$66</f>
        <v>0.0721884453023273</v>
      </c>
      <c r="W55" s="26" t="n">
        <f aca="false">(L55-L$66)/L$66</f>
        <v>0.00954427483046351</v>
      </c>
      <c r="X55" s="34"/>
      <c r="Y55" s="34"/>
      <c r="Z55" s="34"/>
      <c r="AA55" s="34"/>
      <c r="AB55" s="34"/>
      <c r="AC55" s="34"/>
    </row>
    <row r="56" customFormat="false" ht="12.8" hidden="false" customHeight="false" outlineLevel="0" collapsed="false">
      <c r="A56" s="38"/>
      <c r="B56" s="23" t="s">
        <v>26</v>
      </c>
      <c r="C56" s="34" t="n">
        <v>3.2525</v>
      </c>
      <c r="D56" s="34" t="n">
        <v>7.3229</v>
      </c>
      <c r="E56" s="34" t="n">
        <v>5.8613</v>
      </c>
      <c r="F56" s="34" t="n">
        <v>15.7714</v>
      </c>
      <c r="G56" s="34" t="n">
        <v>6.8021</v>
      </c>
      <c r="H56" s="34" t="n">
        <v>22.0167</v>
      </c>
      <c r="I56" s="34" t="n">
        <v>8.856</v>
      </c>
      <c r="J56" s="34" t="n">
        <v>25.4397</v>
      </c>
      <c r="K56" s="34" t="n">
        <v>10.6204</v>
      </c>
      <c r="L56" s="34" t="n">
        <v>30.7472</v>
      </c>
      <c r="M56" s="25"/>
      <c r="N56" s="26" t="n">
        <f aca="false">(C56-C$66)/C$66</f>
        <v>0</v>
      </c>
      <c r="O56" s="26" t="n">
        <f aca="false">(D56-D$66)/D$66</f>
        <v>0</v>
      </c>
      <c r="P56" s="26" t="n">
        <f aca="false">(E56-E$66)/E$66</f>
        <v>0</v>
      </c>
      <c r="Q56" s="26" t="n">
        <f aca="false">(F56-F$66)/F$66</f>
        <v>0</v>
      </c>
      <c r="R56" s="26" t="n">
        <f aca="false">(G56-G$66)/G$66</f>
        <v>0.0120726800933201</v>
      </c>
      <c r="S56" s="26" t="n">
        <f aca="false">(H56-H$66)/H$66</f>
        <v>0.00234644318548097</v>
      </c>
      <c r="T56" s="26" t="n">
        <f aca="false">(I56-I$66)/I$66</f>
        <v>0.0184718781697867</v>
      </c>
      <c r="U56" s="26" t="n">
        <f aca="false">(J56-J$66)/J$66</f>
        <v>-0.00193103513212807</v>
      </c>
      <c r="V56" s="26" t="n">
        <f aca="false">(K56-K$66)/K$66</f>
        <v>0.0588781897254798</v>
      </c>
      <c r="W56" s="26" t="n">
        <f aca="false">(L56-L$66)/L$66</f>
        <v>0.0215111635589965</v>
      </c>
      <c r="X56" s="34"/>
      <c r="Y56" s="34"/>
      <c r="Z56" s="34"/>
      <c r="AA56" s="34"/>
      <c r="AB56" s="34"/>
      <c r="AC56" s="34"/>
    </row>
    <row r="57" s="55" customFormat="true" ht="12.8" hidden="false" customHeight="false" outlineLevel="0" collapsed="false">
      <c r="A57" s="51"/>
      <c r="B57" s="52" t="s">
        <v>6</v>
      </c>
      <c r="C57" s="53" t="n">
        <f aca="false">AVERAGE(C52:C56)</f>
        <v>3.2525</v>
      </c>
      <c r="D57" s="53" t="n">
        <f aca="false">AVERAGE(D52:D56)</f>
        <v>7.3229</v>
      </c>
      <c r="E57" s="53" t="n">
        <f aca="false">AVERAGE(E52:E56)</f>
        <v>5.8613</v>
      </c>
      <c r="F57" s="53" t="n">
        <f aca="false">AVERAGE(F52:F56)</f>
        <v>15.7714</v>
      </c>
      <c r="G57" s="53" t="n">
        <f aca="false">AVERAGE(G52:G56)</f>
        <v>6.76618</v>
      </c>
      <c r="H57" s="53" t="n">
        <f aca="false">AVERAGE(H52:H56)</f>
        <v>22.03098</v>
      </c>
      <c r="I57" s="53" t="n">
        <f aca="false">AVERAGE(I52:I56)</f>
        <v>8.8201</v>
      </c>
      <c r="J57" s="53" t="n">
        <f aca="false">AVERAGE(J52:J56)</f>
        <v>25.65778</v>
      </c>
      <c r="K57" s="53" t="n">
        <f aca="false">AVERAGE(K52:K56)</f>
        <v>10.91954</v>
      </c>
      <c r="L57" s="53" t="n">
        <f aca="false">AVERAGE(L52:L56)</f>
        <v>30.3616</v>
      </c>
      <c r="M57" s="54"/>
      <c r="N57" s="31" t="n">
        <f aca="false">AVERAGE(N52:N56)</f>
        <v>0</v>
      </c>
      <c r="O57" s="31" t="n">
        <f aca="false">AVERAGE(O52:O56)</f>
        <v>0</v>
      </c>
      <c r="P57" s="31" t="n">
        <f aca="false">AVERAGE(P52:P56)</f>
        <v>0</v>
      </c>
      <c r="Q57" s="31" t="n">
        <f aca="false">AVERAGE(Q52:Q56)</f>
        <v>0</v>
      </c>
      <c r="R57" s="31" t="n">
        <f aca="false">AVERAGE(R52:R56)</f>
        <v>0.00672820549445319</v>
      </c>
      <c r="S57" s="31" t="n">
        <f aca="false">AVERAGE(S52:S56)</f>
        <v>0.00299656364897859</v>
      </c>
      <c r="T57" s="31" t="n">
        <f aca="false">AVERAGE(T52:T56)</f>
        <v>0.0143432489436919</v>
      </c>
      <c r="U57" s="31" t="n">
        <f aca="false">AVERAGE(U52:U56)</f>
        <v>0.00662483934195719</v>
      </c>
      <c r="V57" s="31" t="n">
        <f aca="false">AVERAGE(V52:V56)</f>
        <v>0.0887031324465148</v>
      </c>
      <c r="W57" s="31" t="n">
        <f aca="false">AVERAGE(W52:W56)</f>
        <v>0.00870041315998948</v>
      </c>
      <c r="X57" s="53"/>
      <c r="Y57" s="53"/>
      <c r="Z57" s="53"/>
      <c r="AA57" s="53"/>
      <c r="AB57" s="53"/>
      <c r="AC57" s="53"/>
      <c r="AMG57" s="0"/>
      <c r="AMH57" s="0"/>
      <c r="AMI57" s="0"/>
      <c r="AMJ57" s="0"/>
    </row>
    <row r="58" customFormat="false" ht="12.8" hidden="false" customHeight="false" outlineLevel="0" collapsed="false">
      <c r="A58" s="38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25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34"/>
      <c r="Y58" s="34"/>
      <c r="Z58" s="34"/>
      <c r="AA58" s="34"/>
      <c r="AB58" s="34"/>
      <c r="AC58" s="34"/>
    </row>
    <row r="59" customFormat="false" ht="23.85" hidden="false" customHeight="false" outlineLevel="0" collapsed="false">
      <c r="A59" s="22" t="s">
        <v>53</v>
      </c>
      <c r="B59" s="23" t="s">
        <v>22</v>
      </c>
      <c r="C59" s="34" t="n">
        <v>3.2525</v>
      </c>
      <c r="D59" s="34" t="n">
        <v>7.3229</v>
      </c>
      <c r="E59" s="34" t="n">
        <v>5.8613</v>
      </c>
      <c r="F59" s="34" t="n">
        <v>15.7714</v>
      </c>
      <c r="G59" s="34" t="n">
        <v>6.806</v>
      </c>
      <c r="H59" s="34" t="n">
        <v>22.0167</v>
      </c>
      <c r="I59" s="34" t="n">
        <v>8.7492</v>
      </c>
      <c r="J59" s="34" t="n">
        <v>25.6016</v>
      </c>
      <c r="K59" s="34" t="n">
        <v>10.8623</v>
      </c>
      <c r="L59" s="34" t="n">
        <v>30.7722</v>
      </c>
      <c r="M59" s="25"/>
      <c r="N59" s="26" t="n">
        <f aca="false">(C59-C$66)/C$66</f>
        <v>0</v>
      </c>
      <c r="O59" s="26" t="n">
        <f aca="false">(D59-D$66)/D$66</f>
        <v>0</v>
      </c>
      <c r="P59" s="26" t="n">
        <f aca="false">(E59-E$66)/E$66</f>
        <v>0</v>
      </c>
      <c r="Q59" s="26" t="n">
        <f aca="false">(F59-F$66)/F$66</f>
        <v>0</v>
      </c>
      <c r="R59" s="26" t="n">
        <f aca="false">(G59-G$66)/G$66</f>
        <v>0.0126529543398562</v>
      </c>
      <c r="S59" s="26" t="n">
        <f aca="false">(H59-H$66)/H$66</f>
        <v>0.00234644318548097</v>
      </c>
      <c r="T59" s="26" t="n">
        <f aca="false">(I59-I$66)/I$66</f>
        <v>0.00618949373115378</v>
      </c>
      <c r="U59" s="26" t="n">
        <f aca="false">(J59-J$66)/J$66</f>
        <v>0.00442074438618823</v>
      </c>
      <c r="V59" s="26" t="n">
        <f aca="false">(K59-K$66)/K$66</f>
        <v>0.0829961734261495</v>
      </c>
      <c r="W59" s="26" t="n">
        <f aca="false">(L59-L$66)/L$66</f>
        <v>0.0223417360693056</v>
      </c>
      <c r="X59" s="34"/>
      <c r="Y59" s="34"/>
      <c r="Z59" s="34"/>
      <c r="AA59" s="34"/>
      <c r="AB59" s="34"/>
      <c r="AC59" s="34"/>
    </row>
    <row r="60" customFormat="false" ht="12.8" hidden="false" customHeight="false" outlineLevel="0" collapsed="false">
      <c r="A60" s="38"/>
      <c r="B60" s="23" t="s">
        <v>23</v>
      </c>
      <c r="C60" s="34" t="n">
        <v>3.2525</v>
      </c>
      <c r="D60" s="34" t="n">
        <v>7.3229</v>
      </c>
      <c r="E60" s="34" t="n">
        <v>5.8613</v>
      </c>
      <c r="F60" s="34" t="n">
        <v>15.7714</v>
      </c>
      <c r="G60" s="34" t="n">
        <v>6.7686</v>
      </c>
      <c r="H60" s="34" t="n">
        <v>22.0339</v>
      </c>
      <c r="I60" s="34" t="n">
        <v>8.6436</v>
      </c>
      <c r="J60" s="34" t="n">
        <v>25.4687</v>
      </c>
      <c r="K60" s="34" t="n">
        <v>10.4474</v>
      </c>
      <c r="L60" s="34" t="n">
        <v>30.2568</v>
      </c>
      <c r="M60" s="25"/>
      <c r="N60" s="26" t="n">
        <f aca="false">(C60-C$66)/C$66</f>
        <v>0</v>
      </c>
      <c r="O60" s="26" t="n">
        <f aca="false">(D60-D$66)/D$66</f>
        <v>0</v>
      </c>
      <c r="P60" s="26" t="n">
        <f aca="false">(E60-E$66)/E$66</f>
        <v>0</v>
      </c>
      <c r="Q60" s="26" t="n">
        <f aca="false">(F60-F$66)/F$66</f>
        <v>0</v>
      </c>
      <c r="R60" s="26" t="n">
        <f aca="false">(G60-G$66)/G$66</f>
        <v>0.00708827310384236</v>
      </c>
      <c r="S60" s="26" t="n">
        <f aca="false">(H60-H$66)/H$66</f>
        <v>0.00312950144683664</v>
      </c>
      <c r="T60" s="26" t="n">
        <f aca="false">(I60-I$66)/I$66</f>
        <v>-0.00595488638794404</v>
      </c>
      <c r="U60" s="26" t="n">
        <f aca="false">(J60-J$66)/J$66</f>
        <v>-0.000793285866957168</v>
      </c>
      <c r="V60" s="26" t="n">
        <f aca="false">(K60-K$66)/K$66</f>
        <v>0.0416296937345088</v>
      </c>
      <c r="W60" s="26" t="n">
        <f aca="false">(L60-L$66)/L$66</f>
        <v>0.00521865319677382</v>
      </c>
      <c r="X60" s="34"/>
      <c r="Y60" s="34"/>
      <c r="Z60" s="34"/>
      <c r="AA60" s="34"/>
      <c r="AB60" s="34"/>
      <c r="AC60" s="34"/>
    </row>
    <row r="61" customFormat="false" ht="12.8" hidden="false" customHeight="false" outlineLevel="0" collapsed="false">
      <c r="A61" s="38"/>
      <c r="B61" s="23" t="s">
        <v>24</v>
      </c>
      <c r="C61" s="34" t="n">
        <v>3.2525</v>
      </c>
      <c r="D61" s="34" t="n">
        <v>7.3229</v>
      </c>
      <c r="E61" s="34" t="n">
        <v>5.8613</v>
      </c>
      <c r="F61" s="34" t="n">
        <v>15.7714</v>
      </c>
      <c r="G61" s="34" t="n">
        <v>6.7793</v>
      </c>
      <c r="H61" s="34" t="n">
        <v>22.0343</v>
      </c>
      <c r="I61" s="34" t="n">
        <v>8.9332</v>
      </c>
      <c r="J61" s="34" t="n">
        <v>26.1308</v>
      </c>
      <c r="K61" s="34" t="n">
        <v>11.2887</v>
      </c>
      <c r="L61" s="34" t="n">
        <v>30.3629</v>
      </c>
      <c r="M61" s="25"/>
      <c r="N61" s="26" t="n">
        <f aca="false">(C61-C$66)/C$66</f>
        <v>0</v>
      </c>
      <c r="O61" s="26" t="n">
        <f aca="false">(D61-D$66)/D$66</f>
        <v>0</v>
      </c>
      <c r="P61" s="26" t="n">
        <f aca="false">(E61-E$66)/E$66</f>
        <v>0</v>
      </c>
      <c r="Q61" s="26" t="n">
        <f aca="false">(F61-F$66)/F$66</f>
        <v>0</v>
      </c>
      <c r="R61" s="26" t="n">
        <f aca="false">(G61-G$66)/G$66</f>
        <v>0.00868030757510836</v>
      </c>
      <c r="S61" s="26" t="n">
        <f aca="false">(H61-H$66)/H$66</f>
        <v>0.00314771210407759</v>
      </c>
      <c r="T61" s="26" t="n">
        <f aca="false">(I61-I$66)/I$66</f>
        <v>0.0273501560598846</v>
      </c>
      <c r="U61" s="26" t="n">
        <f aca="false">(J61-J$66)/J$66</f>
        <v>0.0251827068388932</v>
      </c>
      <c r="V61" s="26" t="n">
        <f aca="false">(K61-K$66)/K$66</f>
        <v>0.12550922944089</v>
      </c>
      <c r="W61" s="26" t="n">
        <f aca="false">(L61-L$66)/L$66</f>
        <v>0.00874360293052555</v>
      </c>
      <c r="X61" s="34"/>
      <c r="Y61" s="34"/>
      <c r="Z61" s="34"/>
      <c r="AA61" s="34"/>
      <c r="AB61" s="34"/>
      <c r="AC61" s="34"/>
    </row>
    <row r="62" customFormat="false" ht="12.8" hidden="false" customHeight="false" outlineLevel="0" collapsed="false">
      <c r="A62" s="38"/>
      <c r="B62" s="23" t="s">
        <v>25</v>
      </c>
      <c r="C62" s="34" t="n">
        <v>3.2525</v>
      </c>
      <c r="D62" s="34" t="n">
        <v>7.3229</v>
      </c>
      <c r="E62" s="34" t="n">
        <v>5.8613</v>
      </c>
      <c r="F62" s="34" t="n">
        <v>15.7714</v>
      </c>
      <c r="G62" s="34" t="n">
        <v>6.6894</v>
      </c>
      <c r="H62" s="34" t="n">
        <v>22.0672</v>
      </c>
      <c r="I62" s="34" t="n">
        <v>8.6605</v>
      </c>
      <c r="J62" s="34" t="n">
        <v>25.5442</v>
      </c>
      <c r="K62" s="34" t="n">
        <v>10.7539</v>
      </c>
      <c r="L62" s="34" t="n">
        <v>30.4433</v>
      </c>
      <c r="M62" s="25"/>
      <c r="N62" s="26" t="n">
        <f aca="false">(C62-C$66)/C$66</f>
        <v>0</v>
      </c>
      <c r="O62" s="26" t="n">
        <f aca="false">(D62-D$66)/D$66</f>
        <v>0</v>
      </c>
      <c r="P62" s="26" t="n">
        <f aca="false">(E62-E$66)/E$66</f>
        <v>0</v>
      </c>
      <c r="Q62" s="26" t="n">
        <f aca="false">(F62-F$66)/F$66</f>
        <v>0</v>
      </c>
      <c r="R62" s="26" t="n">
        <f aca="false">(G62-G$66)/G$66</f>
        <v>-0.00469575774889299</v>
      </c>
      <c r="S62" s="26" t="n">
        <f aca="false">(H62-H$66)/H$66</f>
        <v>0.0046455386621358</v>
      </c>
      <c r="T62" s="26" t="n">
        <f aca="false">(I62-I$66)/I$66</f>
        <v>-0.00401132555448978</v>
      </c>
      <c r="U62" s="26" t="n">
        <f aca="false">(J62-J$66)/J$66</f>
        <v>0.00216878549581543</v>
      </c>
      <c r="V62" s="26" t="n">
        <f aca="false">(K62-K$66)/K$66</f>
        <v>0.0721884453023273</v>
      </c>
      <c r="W62" s="26" t="n">
        <f aca="false">(L62-L$66)/L$66</f>
        <v>0.0114147241236795</v>
      </c>
      <c r="X62" s="34"/>
      <c r="Y62" s="34"/>
      <c r="Z62" s="34"/>
      <c r="AA62" s="34"/>
      <c r="AB62" s="34"/>
      <c r="AC62" s="34"/>
    </row>
    <row r="63" customFormat="false" ht="12.8" hidden="false" customHeight="false" outlineLevel="0" collapsed="false">
      <c r="A63" s="38"/>
      <c r="B63" s="23" t="s">
        <v>26</v>
      </c>
      <c r="C63" s="34" t="n">
        <v>3.2525</v>
      </c>
      <c r="D63" s="34" t="n">
        <v>7.3229</v>
      </c>
      <c r="E63" s="34" t="n">
        <v>5.8613</v>
      </c>
      <c r="F63" s="34" t="n">
        <v>15.7714</v>
      </c>
      <c r="G63" s="34" t="n">
        <v>6.8021</v>
      </c>
      <c r="H63" s="34" t="n">
        <v>21.9667</v>
      </c>
      <c r="I63" s="34" t="n">
        <v>8.8183</v>
      </c>
      <c r="J63" s="34" t="n">
        <v>25.4397</v>
      </c>
      <c r="K63" s="34" t="n">
        <v>10.9299</v>
      </c>
      <c r="L63" s="34" t="n">
        <v>30.9312</v>
      </c>
      <c r="M63" s="25"/>
      <c r="N63" s="26" t="n">
        <f aca="false">(C63-C$66)/C$66</f>
        <v>0</v>
      </c>
      <c r="O63" s="26" t="n">
        <f aca="false">(D63-D$66)/D$66</f>
        <v>0</v>
      </c>
      <c r="P63" s="26" t="n">
        <f aca="false">(E63-E$66)/E$66</f>
        <v>0</v>
      </c>
      <c r="Q63" s="26" t="n">
        <f aca="false">(F63-F$66)/F$66</f>
        <v>0</v>
      </c>
      <c r="R63" s="26" t="n">
        <f aca="false">(G63-G$66)/G$66</f>
        <v>0.0120726800933201</v>
      </c>
      <c r="S63" s="26" t="n">
        <f aca="false">(H63-H$66)/H$66</f>
        <v>7.0111030377131E-005</v>
      </c>
      <c r="T63" s="26" t="n">
        <f aca="false">(I63-I$66)/I$66</f>
        <v>0.0141362424643892</v>
      </c>
      <c r="U63" s="26" t="n">
        <f aca="false">(J63-J$66)/J$66</f>
        <v>-0.00193103513212807</v>
      </c>
      <c r="V63" s="26" t="n">
        <f aca="false">(K63-K$66)/K$66</f>
        <v>0.0897360481601937</v>
      </c>
      <c r="W63" s="26" t="n">
        <f aca="false">(L63-L$66)/L$66</f>
        <v>0.0276241772348713</v>
      </c>
      <c r="X63" s="34"/>
      <c r="Y63" s="34"/>
      <c r="Z63" s="34"/>
      <c r="AA63" s="34"/>
      <c r="AB63" s="34"/>
      <c r="AC63" s="34"/>
    </row>
    <row r="64" s="55" customFormat="true" ht="12.8" hidden="false" customHeight="false" outlineLevel="0" collapsed="false">
      <c r="A64" s="51"/>
      <c r="B64" s="52" t="s">
        <v>6</v>
      </c>
      <c r="C64" s="53" t="n">
        <f aca="false">AVERAGE(C59:C63)</f>
        <v>3.2525</v>
      </c>
      <c r="D64" s="53" t="n">
        <f aca="false">AVERAGE(D59:D63)</f>
        <v>7.3229</v>
      </c>
      <c r="E64" s="53" t="n">
        <f aca="false">AVERAGE(E59:E63)</f>
        <v>5.8613</v>
      </c>
      <c r="F64" s="53" t="n">
        <f aca="false">AVERAGE(F59:F63)</f>
        <v>15.7714</v>
      </c>
      <c r="G64" s="53" t="n">
        <f aca="false">AVERAGE(G59:G63)</f>
        <v>6.76908</v>
      </c>
      <c r="H64" s="53" t="n">
        <f aca="false">AVERAGE(H59:H63)</f>
        <v>22.02376</v>
      </c>
      <c r="I64" s="53" t="n">
        <f aca="false">AVERAGE(I59:I63)</f>
        <v>8.76096</v>
      </c>
      <c r="J64" s="53" t="n">
        <f aca="false">AVERAGE(J59:J63)</f>
        <v>25.637</v>
      </c>
      <c r="K64" s="53" t="n">
        <f aca="false">AVERAGE(K59:K63)</f>
        <v>10.85644</v>
      </c>
      <c r="L64" s="53" t="n">
        <f aca="false">AVERAGE(L59:L63)</f>
        <v>30.55328</v>
      </c>
      <c r="M64" s="54"/>
      <c r="N64" s="31" t="n">
        <f aca="false">AVERAGE(N59:N63)</f>
        <v>0</v>
      </c>
      <c r="O64" s="31" t="n">
        <f aca="false">AVERAGE(O59:O63)</f>
        <v>0</v>
      </c>
      <c r="P64" s="31" t="n">
        <f aca="false">AVERAGE(P59:P63)</f>
        <v>0</v>
      </c>
      <c r="Q64" s="31" t="n">
        <f aca="false">AVERAGE(Q59:Q63)</f>
        <v>0</v>
      </c>
      <c r="R64" s="31" t="n">
        <f aca="false">AVERAGE(R59:R63)</f>
        <v>0.00715969147264681</v>
      </c>
      <c r="S64" s="31" t="n">
        <f aca="false">AVERAGE(S59:S63)</f>
        <v>0.00266786128578163</v>
      </c>
      <c r="T64" s="31" t="n">
        <f aca="false">AVERAGE(T59:T63)</f>
        <v>0.00754193606259875</v>
      </c>
      <c r="U64" s="31" t="n">
        <f aca="false">AVERAGE(U59:U63)</f>
        <v>0.00580958314436232</v>
      </c>
      <c r="V64" s="31" t="n">
        <f aca="false">AVERAGE(V59:V63)</f>
        <v>0.0824119180128138</v>
      </c>
      <c r="W64" s="31" t="n">
        <f aca="false">AVERAGE(W59:W63)</f>
        <v>0.0150685787110312</v>
      </c>
      <c r="X64" s="53"/>
      <c r="Y64" s="53"/>
      <c r="Z64" s="53"/>
      <c r="AA64" s="53"/>
      <c r="AB64" s="53"/>
      <c r="AC64" s="53"/>
      <c r="AMG64" s="0"/>
      <c r="AMH64" s="0"/>
      <c r="AMI64" s="0"/>
      <c r="AMJ64" s="0"/>
    </row>
    <row r="65" customFormat="false" ht="12.8" hidden="false" customHeight="false" outlineLevel="0" collapsed="false">
      <c r="A65" s="38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25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34"/>
      <c r="Y65" s="34"/>
      <c r="Z65" s="34"/>
      <c r="AA65" s="34"/>
      <c r="AB65" s="34"/>
      <c r="AC65" s="34"/>
    </row>
    <row r="66" customFormat="false" ht="12.8" hidden="false" customHeight="false" outlineLevel="0" collapsed="false">
      <c r="A66" s="38"/>
      <c r="B66" s="35" t="s">
        <v>30</v>
      </c>
      <c r="C66" s="36" t="n">
        <f aca="false">MIN(C8,C15,C22,C29,C36,C43,C50,C57,C64)</f>
        <v>3.2525</v>
      </c>
      <c r="D66" s="36" t="n">
        <f aca="false">MIN(D8,D15,D22,D29,D36,D43,D50,D57,D64)</f>
        <v>7.3229</v>
      </c>
      <c r="E66" s="36" t="n">
        <f aca="false">MIN(E8,E15,E22,E29,E36,E43,E50,E57,E64)</f>
        <v>5.8613</v>
      </c>
      <c r="F66" s="36" t="n">
        <f aca="false">MIN(F8,F15,F22,F29,F36,F43,F50,F57,F64)</f>
        <v>15.7714</v>
      </c>
      <c r="G66" s="36" t="n">
        <f aca="false">MIN(G8,G15,G22,G29,G36,G43,G50,G57,G64)</f>
        <v>6.72096</v>
      </c>
      <c r="H66" s="36" t="n">
        <f aca="false">MIN(H8,H15,H22,H29,H36,H43,H50,H57,H64)</f>
        <v>21.96516</v>
      </c>
      <c r="I66" s="36" t="n">
        <f aca="false">MIN(I8,I15,I22,I29,I36,I43,I50,I57,I64)</f>
        <v>8.69538</v>
      </c>
      <c r="J66" s="36" t="n">
        <f aca="false">MIN(J8,J15,J22,J29,J36,J43,J50,J57,J64)</f>
        <v>25.48892</v>
      </c>
      <c r="K66" s="36" t="n">
        <f aca="false">MIN(K8,K15,K22,K29,K36,K43,K50,K57,K64)</f>
        <v>10.02986</v>
      </c>
      <c r="L66" s="36" t="n">
        <f aca="false">MIN(L8,L15,L22,L29,L36,L43,L50,L57,L64)</f>
        <v>30.09972</v>
      </c>
      <c r="M66" s="25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34"/>
      <c r="Y66" s="34"/>
      <c r="Z66" s="34"/>
      <c r="AA66" s="34"/>
      <c r="AB66" s="34"/>
      <c r="AC66" s="34"/>
    </row>
    <row r="67" customFormat="false" ht="12.8" hidden="false" customHeight="false" outlineLevel="0" collapsed="false">
      <c r="A67" s="38"/>
      <c r="B67" s="23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34"/>
      <c r="Y67" s="34"/>
      <c r="Z67" s="34"/>
      <c r="AA67" s="34"/>
      <c r="AB67" s="34"/>
      <c r="AC67" s="34"/>
    </row>
    <row r="68" customFormat="false" ht="12.8" hidden="false" customHeight="false" outlineLevel="0" collapsed="false">
      <c r="A68" s="38"/>
      <c r="B68" s="23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43"/>
      <c r="W68" s="34"/>
      <c r="X68" s="34"/>
      <c r="Y68" s="34"/>
      <c r="Z68" s="34"/>
      <c r="AA68" s="34"/>
      <c r="AB68" s="34"/>
      <c r="AC68" s="34"/>
    </row>
    <row r="69" customFormat="false" ht="12.8" hidden="false" customHeight="false" outlineLevel="0" collapsed="false">
      <c r="A69" s="38"/>
      <c r="B69" s="23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43"/>
      <c r="W69" s="34"/>
      <c r="X69" s="34"/>
      <c r="Y69" s="34"/>
      <c r="Z69" s="34"/>
      <c r="AA69" s="34"/>
      <c r="AB69" s="34"/>
      <c r="AC69" s="34"/>
    </row>
    <row r="70" customFormat="false" ht="12.8" hidden="false" customHeight="false" outlineLevel="0" collapsed="false">
      <c r="A70" s="38"/>
      <c r="B70" s="32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43"/>
      <c r="W70" s="34"/>
      <c r="X70" s="34"/>
      <c r="Y70" s="34"/>
      <c r="Z70" s="34"/>
      <c r="AA70" s="34"/>
      <c r="AB70" s="34"/>
      <c r="AC70" s="34"/>
    </row>
    <row r="71" customFormat="false" ht="12.8" hidden="false" customHeight="false" outlineLevel="0" collapsed="false">
      <c r="A71" s="38"/>
      <c r="B71" s="32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43"/>
      <c r="W71" s="34"/>
      <c r="X71" s="34"/>
      <c r="Y71" s="34"/>
      <c r="Z71" s="34"/>
      <c r="AA71" s="34"/>
      <c r="AB71" s="34"/>
      <c r="AC71" s="34"/>
    </row>
    <row r="72" customFormat="false" ht="12.8" hidden="false" customHeight="false" outlineLevel="0" collapsed="false">
      <c r="A72" s="38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43"/>
      <c r="W72" s="34"/>
      <c r="X72" s="34"/>
      <c r="Y72" s="34"/>
      <c r="Z72" s="34"/>
      <c r="AA72" s="34"/>
      <c r="AB72" s="34"/>
      <c r="AC72" s="34"/>
    </row>
    <row r="73" customFormat="false" ht="12.8" hidden="false" customHeight="false" outlineLevel="0" collapsed="false">
      <c r="A73" s="38"/>
      <c r="B73" s="23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43"/>
      <c r="W73" s="34"/>
      <c r="X73" s="34"/>
      <c r="Y73" s="34"/>
      <c r="Z73" s="34"/>
      <c r="AA73" s="34"/>
      <c r="AB73" s="34"/>
      <c r="AC73" s="34"/>
    </row>
    <row r="74" customFormat="false" ht="12.8" hidden="false" customHeight="false" outlineLevel="0" collapsed="false">
      <c r="A74" s="38"/>
      <c r="B74" s="23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43"/>
      <c r="W74" s="34"/>
      <c r="X74" s="34"/>
      <c r="Y74" s="34"/>
      <c r="Z74" s="34"/>
      <c r="AA74" s="34"/>
      <c r="AB74" s="34"/>
      <c r="AC74" s="34"/>
    </row>
    <row r="75" customFormat="false" ht="12.8" hidden="false" customHeight="false" outlineLevel="0" collapsed="false">
      <c r="A75" s="38"/>
      <c r="B75" s="23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/>
      <c r="W75" s="34"/>
      <c r="X75" s="34"/>
      <c r="Y75" s="34"/>
      <c r="Z75" s="34"/>
      <c r="AA75" s="34"/>
      <c r="AB75" s="34"/>
      <c r="AC75" s="34"/>
    </row>
    <row r="76" customFormat="false" ht="12.8" hidden="false" customHeight="false" outlineLevel="0" collapsed="false">
      <c r="A76" s="38"/>
      <c r="B76" s="2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43"/>
      <c r="W76" s="34"/>
      <c r="X76" s="34"/>
      <c r="Y76" s="34"/>
      <c r="Z76" s="34"/>
      <c r="AA76" s="34"/>
      <c r="AB76" s="34"/>
      <c r="AC76" s="34"/>
    </row>
    <row r="77" customFormat="false" ht="12.8" hidden="false" customHeight="false" outlineLevel="0" collapsed="false">
      <c r="A77" s="38"/>
      <c r="B77" s="2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43"/>
      <c r="W77" s="34"/>
      <c r="X77" s="34"/>
      <c r="Y77" s="34"/>
      <c r="Z77" s="34"/>
      <c r="AA77" s="34"/>
      <c r="AB77" s="34"/>
      <c r="AC77" s="34"/>
    </row>
    <row r="78" customFormat="false" ht="12.8" hidden="false" customHeight="false" outlineLevel="0" collapsed="false">
      <c r="A78" s="38"/>
      <c r="B78" s="32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43"/>
      <c r="W78" s="34"/>
      <c r="X78" s="34"/>
      <c r="Y78" s="34"/>
      <c r="Z78" s="34"/>
      <c r="AA78" s="34"/>
      <c r="AB78" s="34"/>
      <c r="AC78" s="34"/>
    </row>
    <row r="79" customFormat="false" ht="12.8" hidden="false" customHeight="false" outlineLevel="0" collapsed="false">
      <c r="A79" s="38"/>
      <c r="B79" s="32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43"/>
      <c r="W79" s="34"/>
      <c r="X79" s="34"/>
      <c r="Y79" s="34"/>
      <c r="Z79" s="34"/>
      <c r="AA79" s="34"/>
      <c r="AB79" s="34"/>
      <c r="AC79" s="34"/>
    </row>
    <row r="80" customFormat="false" ht="12.8" hidden="false" customHeight="false" outlineLevel="0" collapsed="false">
      <c r="A80" s="38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43"/>
      <c r="W80" s="34"/>
      <c r="X80" s="34"/>
      <c r="Y80" s="34"/>
      <c r="Z80" s="34"/>
      <c r="AA80" s="34"/>
      <c r="AB80" s="34"/>
      <c r="AC80" s="34"/>
    </row>
    <row r="81" customFormat="false" ht="12.8" hidden="false" customHeight="false" outlineLevel="0" collapsed="false">
      <c r="A81" s="38"/>
      <c r="B81" s="2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43"/>
      <c r="W81" s="34"/>
      <c r="X81" s="34"/>
      <c r="Y81" s="34"/>
      <c r="Z81" s="34"/>
      <c r="AA81" s="34"/>
      <c r="AB81" s="34"/>
      <c r="AC81" s="34"/>
    </row>
    <row r="82" customFormat="false" ht="12.75" hidden="false" customHeight="false" outlineLevel="0" collapsed="false">
      <c r="A82" s="38"/>
      <c r="B82" s="2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43"/>
      <c r="W82" s="34"/>
      <c r="X82" s="34"/>
      <c r="Y82" s="34"/>
      <c r="Z82" s="34"/>
      <c r="AA82" s="34"/>
      <c r="AB82" s="34"/>
      <c r="AC82" s="34"/>
    </row>
    <row r="83" customFormat="false" ht="12.75" hidden="false" customHeight="false" outlineLevel="0" collapsed="false">
      <c r="A83" s="38"/>
      <c r="B83" s="2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43"/>
      <c r="W83" s="34"/>
      <c r="X83" s="34"/>
      <c r="Y83" s="34"/>
      <c r="Z83" s="34"/>
      <c r="AA83" s="34"/>
      <c r="AB83" s="34"/>
      <c r="AC83" s="34"/>
    </row>
    <row r="84" customFormat="false" ht="12.75" hidden="false" customHeight="false" outlineLevel="0" collapsed="false">
      <c r="A84" s="38"/>
      <c r="B84" s="2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43"/>
      <c r="W84" s="34"/>
      <c r="X84" s="34"/>
      <c r="Y84" s="34"/>
      <c r="Z84" s="34"/>
      <c r="AA84" s="34"/>
      <c r="AB84" s="34"/>
      <c r="AC84" s="34"/>
    </row>
    <row r="85" customFormat="false" ht="12.75" hidden="false" customHeight="false" outlineLevel="0" collapsed="false">
      <c r="A85" s="38"/>
      <c r="B85" s="23"/>
    </row>
    <row r="86" customFormat="false" ht="12.75" hidden="false" customHeight="false" outlineLevel="0" collapsed="false">
      <c r="A86" s="38"/>
      <c r="B86" s="32"/>
    </row>
    <row r="87" customFormat="false" ht="12.75" hidden="false" customHeight="false" outlineLevel="0" collapsed="false">
      <c r="B87" s="32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C1:L1"/>
    <mergeCell ref="N1:W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69" activeCellId="0" sqref="S69"/>
    </sheetView>
  </sheetViews>
  <sheetFormatPr defaultColWidth="8.7421875" defaultRowHeight="12.75" zeroHeight="false" outlineLevelRow="0" outlineLevelCol="0"/>
  <cols>
    <col collapsed="false" customWidth="true" hidden="false" outlineLevel="0" max="1" min="1" style="0" width="25.28"/>
    <col collapsed="false" customWidth="true" hidden="false" outlineLevel="0" max="2" min="2" style="0" width="13.19"/>
    <col collapsed="false" customWidth="true" hidden="false" outlineLevel="0" max="3" min="3" style="1" width="9.06"/>
    <col collapsed="false" customWidth="true" hidden="false" outlineLevel="0" max="13" min="13" style="0" width="2.64"/>
    <col collapsed="false" customWidth="true" hidden="false" outlineLevel="0" max="22" min="22" style="40" width="9.06"/>
    <col collapsed="false" customWidth="true" hidden="false" outlineLevel="0" max="1024" min="1020" style="0" width="11.52"/>
  </cols>
  <sheetData>
    <row r="1" customFormat="false" ht="12.8" hidden="false" customHeight="false" outlineLevel="0" collapsed="false">
      <c r="C1" s="19" t="s">
        <v>9</v>
      </c>
      <c r="D1" s="19"/>
      <c r="E1" s="19"/>
      <c r="F1" s="19"/>
      <c r="G1" s="19"/>
      <c r="H1" s="19"/>
      <c r="I1" s="19"/>
      <c r="J1" s="19"/>
      <c r="K1" s="19"/>
      <c r="L1" s="19"/>
      <c r="M1" s="20"/>
      <c r="N1" s="19" t="s">
        <v>10</v>
      </c>
      <c r="O1" s="19"/>
      <c r="P1" s="19"/>
      <c r="Q1" s="19"/>
      <c r="R1" s="19"/>
      <c r="S1" s="19"/>
      <c r="T1" s="19"/>
      <c r="U1" s="19"/>
      <c r="V1" s="19"/>
      <c r="W1" s="19"/>
    </row>
    <row r="2" customFormat="false" ht="12.75" hidden="false" customHeight="false" outlineLevel="0" collapsed="false">
      <c r="C2" s="41" t="s">
        <v>31</v>
      </c>
      <c r="D2" s="41" t="s">
        <v>32</v>
      </c>
      <c r="E2" s="41" t="s">
        <v>33</v>
      </c>
      <c r="F2" s="41" t="s">
        <v>34</v>
      </c>
      <c r="G2" s="41" t="s">
        <v>35</v>
      </c>
      <c r="H2" s="41" t="s">
        <v>36</v>
      </c>
      <c r="I2" s="41" t="s">
        <v>37</v>
      </c>
      <c r="J2" s="41" t="s">
        <v>38</v>
      </c>
      <c r="K2" s="41" t="s">
        <v>39</v>
      </c>
      <c r="L2" s="41" t="s">
        <v>40</v>
      </c>
      <c r="M2" s="20"/>
      <c r="N2" s="41" t="s">
        <v>31</v>
      </c>
      <c r="O2" s="41" t="s">
        <v>32</v>
      </c>
      <c r="P2" s="41" t="s">
        <v>33</v>
      </c>
      <c r="Q2" s="41" t="s">
        <v>34</v>
      </c>
      <c r="R2" s="41" t="s">
        <v>35</v>
      </c>
      <c r="S2" s="41" t="s">
        <v>36</v>
      </c>
      <c r="T2" s="41" t="s">
        <v>37</v>
      </c>
      <c r="U2" s="41" t="s">
        <v>38</v>
      </c>
      <c r="V2" s="41" t="s">
        <v>39</v>
      </c>
      <c r="W2" s="41" t="s">
        <v>40</v>
      </c>
    </row>
    <row r="3" customFormat="false" ht="23.85" hidden="false" customHeight="false" outlineLevel="0" collapsed="false">
      <c r="A3" s="22" t="s">
        <v>45</v>
      </c>
      <c r="B3" s="23" t="s">
        <v>22</v>
      </c>
      <c r="C3" s="43" t="n">
        <v>361.0962</v>
      </c>
      <c r="D3" s="34" t="n">
        <v>232.5919</v>
      </c>
      <c r="E3" s="34" t="n">
        <v>281.8816</v>
      </c>
      <c r="F3" s="34" t="n">
        <v>274.0182</v>
      </c>
      <c r="G3" s="34" t="n">
        <v>559.1186</v>
      </c>
      <c r="H3" s="34" t="n">
        <v>304.127</v>
      </c>
      <c r="I3" s="34" t="n">
        <v>538.7509</v>
      </c>
      <c r="J3" s="34" t="n">
        <v>323.6644</v>
      </c>
      <c r="K3" s="34" t="n">
        <v>709.0575</v>
      </c>
      <c r="L3" s="34" t="n">
        <v>379.5018</v>
      </c>
      <c r="M3" s="25"/>
      <c r="N3" s="26" t="n">
        <f aca="false">(C3-C$66)/C$66</f>
        <v>0</v>
      </c>
      <c r="O3" s="26" t="n">
        <f aca="false">(D3-D$66)/D$66</f>
        <v>0</v>
      </c>
      <c r="P3" s="26" t="n">
        <f aca="false">(E3-E$66)/E$66</f>
        <v>0.00739344251632217</v>
      </c>
      <c r="Q3" s="26" t="n">
        <f aca="false">(F3-F$66)/F$66</f>
        <v>0.00151174369961197</v>
      </c>
      <c r="R3" s="26" t="n">
        <f aca="false">(G3-G$66)/G$66</f>
        <v>0.020431680621167</v>
      </c>
      <c r="S3" s="26" t="n">
        <f aca="false">(H3-H$66)/H$66</f>
        <v>0.0313286504792625</v>
      </c>
      <c r="T3" s="26" t="n">
        <f aca="false">(I3-I$66)/I$66</f>
        <v>0.00309356330970461</v>
      </c>
      <c r="U3" s="26" t="n">
        <f aca="false">(J3-J$66)/J$66</f>
        <v>0.00100067779869684</v>
      </c>
      <c r="V3" s="26" t="n">
        <f aca="false">(K3-K$66)/K$66</f>
        <v>0.0283629374868982</v>
      </c>
      <c r="W3" s="26" t="n">
        <f aca="false">(L3-L$66)/L$66</f>
        <v>0.00177324902745307</v>
      </c>
    </row>
    <row r="4" customFormat="false" ht="12.75" hidden="false" customHeight="false" outlineLevel="0" collapsed="false">
      <c r="A4" s="22"/>
      <c r="B4" s="23" t="s">
        <v>23</v>
      </c>
      <c r="C4" s="43" t="n">
        <v>361.0962</v>
      </c>
      <c r="D4" s="34" t="n">
        <v>232.5919</v>
      </c>
      <c r="E4" s="34" t="n">
        <v>281.2081</v>
      </c>
      <c r="F4" s="34" t="n">
        <v>274.0182</v>
      </c>
      <c r="G4" s="34" t="n">
        <v>548.1427</v>
      </c>
      <c r="H4" s="34" t="n">
        <v>295.1862</v>
      </c>
      <c r="I4" s="34" t="n">
        <v>540.5151</v>
      </c>
      <c r="J4" s="34" t="n">
        <v>321.6396</v>
      </c>
      <c r="K4" s="34" t="n">
        <v>691.5201</v>
      </c>
      <c r="L4" s="34" t="n">
        <v>400.9604</v>
      </c>
      <c r="M4" s="25"/>
      <c r="N4" s="26" t="n">
        <f aca="false">(C4-C$66)/C$66</f>
        <v>0</v>
      </c>
      <c r="O4" s="26" t="n">
        <f aca="false">(D4-D$66)/D$66</f>
        <v>0</v>
      </c>
      <c r="P4" s="26" t="n">
        <f aca="false">(E4-E$66)/E$66</f>
        <v>0.00498647631656053</v>
      </c>
      <c r="Q4" s="26" t="n">
        <f aca="false">(F4-F$66)/F$66</f>
        <v>0.00151174369961197</v>
      </c>
      <c r="R4" s="26" t="n">
        <f aca="false">(G4-G$66)/G$66</f>
        <v>0.000399873267002965</v>
      </c>
      <c r="S4" s="26" t="n">
        <f aca="false">(H4-H$66)/H$66</f>
        <v>0.00100939833063709</v>
      </c>
      <c r="T4" s="26" t="n">
        <f aca="false">(I4-I$66)/I$66</f>
        <v>0.00637830522733471</v>
      </c>
      <c r="U4" s="26" t="n">
        <f aca="false">(J4-J$66)/J$66</f>
        <v>-0.00526144485800198</v>
      </c>
      <c r="V4" s="26" t="n">
        <f aca="false">(K4-K$66)/K$66</f>
        <v>0.00292802962698161</v>
      </c>
      <c r="W4" s="26" t="n">
        <f aca="false">(L4-L$66)/L$66</f>
        <v>0.0584176481886178</v>
      </c>
    </row>
    <row r="5" customFormat="false" ht="14.25" hidden="false" customHeight="true" outlineLevel="0" collapsed="false">
      <c r="A5" s="38"/>
      <c r="B5" s="23" t="s">
        <v>24</v>
      </c>
      <c r="C5" s="43" t="n">
        <v>361.0962</v>
      </c>
      <c r="D5" s="34" t="n">
        <v>232.5919</v>
      </c>
      <c r="E5" s="34" t="n">
        <v>280.6743</v>
      </c>
      <c r="F5" s="34" t="n">
        <v>277.6603</v>
      </c>
      <c r="G5" s="34" t="n">
        <v>552.1759</v>
      </c>
      <c r="H5" s="34" t="n">
        <v>299.5227</v>
      </c>
      <c r="I5" s="34" t="n">
        <v>543.6078</v>
      </c>
      <c r="J5" s="34" t="n">
        <v>323.8975</v>
      </c>
      <c r="K5" s="34" t="n">
        <v>713.679</v>
      </c>
      <c r="L5" s="34" t="n">
        <v>383.8249</v>
      </c>
      <c r="M5" s="25"/>
      <c r="N5" s="26" t="n">
        <f aca="false">(C5-C$66)/C$66</f>
        <v>0</v>
      </c>
      <c r="O5" s="26" t="n">
        <f aca="false">(D5-D$66)/D$66</f>
        <v>0</v>
      </c>
      <c r="P5" s="26" t="n">
        <f aca="false">(E5-E$66)/E$66</f>
        <v>0.00307877244509393</v>
      </c>
      <c r="Q5" s="26" t="n">
        <f aca="false">(F5-F$66)/F$66</f>
        <v>0.0148232898732909</v>
      </c>
      <c r="R5" s="26" t="n">
        <f aca="false">(G5-G$66)/G$66</f>
        <v>0.00776075350651075</v>
      </c>
      <c r="S5" s="26" t="n">
        <f aca="false">(H5-H$66)/H$66</f>
        <v>0.0157149545384165</v>
      </c>
      <c r="T5" s="26" t="n">
        <f aca="false">(I5-I$66)/I$66</f>
        <v>0.0121365646812826</v>
      </c>
      <c r="U5" s="26" t="n">
        <f aca="false">(J5-J$66)/J$66</f>
        <v>0.00172158889671953</v>
      </c>
      <c r="V5" s="26" t="n">
        <f aca="false">(K5-K$66)/K$66</f>
        <v>0.0350656087309026</v>
      </c>
      <c r="W5" s="26" t="n">
        <f aca="false">(L5-L$66)/L$66</f>
        <v>0.0131849628398002</v>
      </c>
    </row>
    <row r="6" customFormat="false" ht="12.75" hidden="false" customHeight="false" outlineLevel="0" collapsed="false">
      <c r="A6" s="38"/>
      <c r="B6" s="23" t="s">
        <v>25</v>
      </c>
      <c r="C6" s="43" t="n">
        <v>361.0962</v>
      </c>
      <c r="D6" s="34" t="n">
        <v>232.5919</v>
      </c>
      <c r="E6" s="34" t="n">
        <v>281.2081</v>
      </c>
      <c r="F6" s="34" t="n">
        <v>273.6157</v>
      </c>
      <c r="G6" s="34" t="n">
        <v>553.7269</v>
      </c>
      <c r="H6" s="34" t="n">
        <v>300.7165</v>
      </c>
      <c r="I6" s="34" t="n">
        <v>538.4444</v>
      </c>
      <c r="J6" s="34" t="n">
        <v>324.2832</v>
      </c>
      <c r="K6" s="34" t="n">
        <v>699.2568</v>
      </c>
      <c r="L6" s="34" t="n">
        <v>382.1575</v>
      </c>
      <c r="M6" s="25"/>
      <c r="N6" s="26" t="n">
        <f aca="false">(C6-C$66)/C$66</f>
        <v>0</v>
      </c>
      <c r="O6" s="26" t="n">
        <f aca="false">(D6-D$66)/D$66</f>
        <v>0</v>
      </c>
      <c r="P6" s="26" t="n">
        <f aca="false">(E6-E$66)/E$66</f>
        <v>0.00498647631656053</v>
      </c>
      <c r="Q6" s="26" t="n">
        <f aca="false">(F6-F$66)/F$66</f>
        <v>4.06425945062957E-005</v>
      </c>
      <c r="R6" s="26" t="n">
        <f aca="false">(G6-G$66)/G$66</f>
        <v>0.010591440120484</v>
      </c>
      <c r="S6" s="26" t="n">
        <f aca="false">(H6-H$66)/H$66</f>
        <v>0.0197632637741705</v>
      </c>
      <c r="T6" s="26" t="n">
        <f aca="false">(I6-I$66)/I$66</f>
        <v>0.00252289479266927</v>
      </c>
      <c r="U6" s="26" t="n">
        <f aca="false">(J6-J$66)/J$66</f>
        <v>0.00291444780065521</v>
      </c>
      <c r="V6" s="26" t="n">
        <f aca="false">(K6-K$66)/K$66</f>
        <v>0.0141487494394861</v>
      </c>
      <c r="W6" s="26" t="n">
        <f aca="false">(L6-L$66)/L$66</f>
        <v>0.00878351674539863</v>
      </c>
    </row>
    <row r="7" customFormat="false" ht="14.25" hidden="false" customHeight="true" outlineLevel="0" collapsed="false">
      <c r="A7" s="38"/>
      <c r="B7" s="23" t="s">
        <v>26</v>
      </c>
      <c r="C7" s="43" t="n">
        <v>361.0962</v>
      </c>
      <c r="D7" s="34" t="n">
        <v>232.5919</v>
      </c>
      <c r="E7" s="34" t="n">
        <v>278.7804</v>
      </c>
      <c r="F7" s="34" t="n">
        <v>274.4786</v>
      </c>
      <c r="G7" s="34" t="n">
        <v>553.7269</v>
      </c>
      <c r="H7" s="34" t="n">
        <v>296.9126</v>
      </c>
      <c r="I7" s="34" t="n">
        <v>541.672</v>
      </c>
      <c r="J7" s="34" t="n">
        <v>323.2195</v>
      </c>
      <c r="K7" s="34" t="n">
        <v>698.5089</v>
      </c>
      <c r="L7" s="34" t="n">
        <v>372.0013</v>
      </c>
      <c r="M7" s="25"/>
      <c r="N7" s="26" t="n">
        <f aca="false">(C7-C$66)/C$66</f>
        <v>0</v>
      </c>
      <c r="O7" s="26" t="n">
        <f aca="false">(D7-D$66)/D$66</f>
        <v>0</v>
      </c>
      <c r="P7" s="26" t="n">
        <f aca="false">(E7-E$66)/E$66</f>
        <v>-0.00368968083735406</v>
      </c>
      <c r="Q7" s="26" t="n">
        <f aca="false">(F7-F$66)/F$66</f>
        <v>0.00319446406927827</v>
      </c>
      <c r="R7" s="26" t="n">
        <f aca="false">(G7-G$66)/G$66</f>
        <v>0.010591440120484</v>
      </c>
      <c r="S7" s="26" t="n">
        <f aca="false">(H7-H$66)/H$66</f>
        <v>0.00686381369720241</v>
      </c>
      <c r="T7" s="26" t="n">
        <f aca="false">(I7-I$66)/I$66</f>
        <v>0.00853232286961254</v>
      </c>
      <c r="U7" s="26" t="n">
        <f aca="false">(J7-J$66)/J$66</f>
        <v>-0.000375269638069945</v>
      </c>
      <c r="V7" s="26" t="n">
        <f aca="false">(K7-K$66)/K$66</f>
        <v>0.0130640523014594</v>
      </c>
      <c r="W7" s="26" t="n">
        <f aca="false">(L7-L$66)/L$66</f>
        <v>-0.0180258672200335</v>
      </c>
    </row>
    <row r="8" s="58" customFormat="true" ht="14.25" hidden="false" customHeight="true" outlineLevel="0" collapsed="false">
      <c r="A8" s="51"/>
      <c r="B8" s="52" t="s">
        <v>6</v>
      </c>
      <c r="C8" s="44" t="n">
        <f aca="false">AVERAGE(C3:C7)</f>
        <v>361.0962</v>
      </c>
      <c r="D8" s="44" t="n">
        <f aca="false">AVERAGE(D3:D7)</f>
        <v>232.5919</v>
      </c>
      <c r="E8" s="44" t="n">
        <f aca="false">AVERAGE(E3:E7)</f>
        <v>280.7505</v>
      </c>
      <c r="F8" s="44" t="n">
        <f aca="false">AVERAGE(F3:F7)</f>
        <v>274.7582</v>
      </c>
      <c r="G8" s="44" t="n">
        <f aca="false">AVERAGE(G3:G7)</f>
        <v>553.3782</v>
      </c>
      <c r="H8" s="44" t="n">
        <f aca="false">AVERAGE(H3:H7)</f>
        <v>299.293</v>
      </c>
      <c r="I8" s="44" t="n">
        <f aca="false">AVERAGE(I3:I7)</f>
        <v>540.59804</v>
      </c>
      <c r="J8" s="44" t="n">
        <f aca="false">AVERAGE(J3:J7)</f>
        <v>323.34084</v>
      </c>
      <c r="K8" s="44" t="n">
        <f aca="false">AVERAGE(K3:K7)</f>
        <v>702.40446</v>
      </c>
      <c r="L8" s="44" t="n">
        <f aca="false">AVERAGE(L3:L7)</f>
        <v>383.68918</v>
      </c>
      <c r="M8" s="57"/>
      <c r="N8" s="31" t="n">
        <f aca="false">AVERAGE(N3:N7)</f>
        <v>0</v>
      </c>
      <c r="O8" s="31" t="n">
        <f aca="false">AVERAGE(O3:O7)</f>
        <v>0</v>
      </c>
      <c r="P8" s="31" t="n">
        <f aca="false">AVERAGE(P3:P7)</f>
        <v>0.00335109735143662</v>
      </c>
      <c r="Q8" s="31" t="n">
        <f aca="false">AVERAGE(Q3:Q7)</f>
        <v>0.00421637678725988</v>
      </c>
      <c r="R8" s="31" t="n">
        <f aca="false">AVERAGE(R3:R7)</f>
        <v>0.00995503752712975</v>
      </c>
      <c r="S8" s="31" t="n">
        <f aca="false">AVERAGE(S3:S7)</f>
        <v>0.0149360161639378</v>
      </c>
      <c r="T8" s="31" t="n">
        <f aca="false">AVERAGE(T3:T7)</f>
        <v>0.00653273017612075</v>
      </c>
      <c r="U8" s="31" t="n">
        <f aca="false">AVERAGE(U3:U7)</f>
        <v>-7.03972470594838E-017</v>
      </c>
      <c r="V8" s="31" t="n">
        <f aca="false">AVERAGE(V3:V7)</f>
        <v>0.0187138755171456</v>
      </c>
      <c r="W8" s="31" t="n">
        <f aca="false">AVERAGE(W3:W7)</f>
        <v>0.0128267019162472</v>
      </c>
      <c r="AMF8" s="0"/>
      <c r="AMG8" s="0"/>
      <c r="AMH8" s="0"/>
      <c r="AMI8" s="0"/>
      <c r="AMJ8" s="0"/>
    </row>
    <row r="9" customFormat="false" ht="12.75" hidden="false" customHeight="false" outlineLevel="0" collapsed="false">
      <c r="A9" s="38"/>
      <c r="C9" s="43"/>
      <c r="D9" s="34"/>
      <c r="E9" s="34"/>
      <c r="F9" s="34"/>
      <c r="G9" s="34"/>
      <c r="H9" s="34"/>
      <c r="I9" s="34"/>
      <c r="J9" s="34"/>
      <c r="K9" s="34"/>
      <c r="L9" s="34"/>
      <c r="M9" s="25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customFormat="false" ht="23.85" hidden="false" customHeight="false" outlineLevel="0" collapsed="false">
      <c r="A10" s="22" t="s">
        <v>46</v>
      </c>
      <c r="B10" s="23" t="s">
        <v>22</v>
      </c>
      <c r="C10" s="43" t="n">
        <v>361.0962</v>
      </c>
      <c r="D10" s="34" t="n">
        <v>232.5919</v>
      </c>
      <c r="E10" s="34" t="n">
        <v>281.2081</v>
      </c>
      <c r="F10" s="34" t="n">
        <v>274.9266</v>
      </c>
      <c r="G10" s="34" t="n">
        <v>552.3766</v>
      </c>
      <c r="H10" s="34" t="n">
        <v>294.3447</v>
      </c>
      <c r="I10" s="34" t="n">
        <v>537.9505</v>
      </c>
      <c r="J10" s="34" t="n">
        <v>341.8527</v>
      </c>
      <c r="K10" s="34" t="n">
        <v>692.667</v>
      </c>
      <c r="L10" s="34" t="n">
        <v>375.4304</v>
      </c>
      <c r="M10" s="25"/>
      <c r="N10" s="26" t="n">
        <f aca="false">(C10-C$66)/C$66</f>
        <v>0</v>
      </c>
      <c r="O10" s="26" t="n">
        <f aca="false">(D10-D$66)/D$66</f>
        <v>0</v>
      </c>
      <c r="P10" s="26" t="n">
        <f aca="false">(E10-E$66)/E$66</f>
        <v>0.00498647631656053</v>
      </c>
      <c r="Q10" s="26" t="n">
        <f aca="false">(F10-F$66)/F$66</f>
        <v>0.00483186356017874</v>
      </c>
      <c r="R10" s="26" t="n">
        <f aca="false">(G10-G$66)/G$66</f>
        <v>0.00812704544940223</v>
      </c>
      <c r="S10" s="26" t="n">
        <f aca="false">(H10-H$66)/H$66</f>
        <v>-0.0018442222271506</v>
      </c>
      <c r="T10" s="26" t="n">
        <f aca="false">(I10-I$66)/I$66</f>
        <v>0.00160330855918251</v>
      </c>
      <c r="U10" s="26" t="n">
        <f aca="false">(J10-J$66)/J$66</f>
        <v>0.0572518460705428</v>
      </c>
      <c r="V10" s="26" t="n">
        <f aca="false">(K10-K$66)/K$66</f>
        <v>0.00459140594414038</v>
      </c>
      <c r="W10" s="26" t="n">
        <f aca="false">(L10-L$66)/L$66</f>
        <v>-0.00897405073789813</v>
      </c>
    </row>
    <row r="11" customFormat="false" ht="12.75" hidden="false" customHeight="false" outlineLevel="0" collapsed="false">
      <c r="A11" s="22"/>
      <c r="B11" s="23" t="s">
        <v>23</v>
      </c>
      <c r="C11" s="43" t="n">
        <v>361.0962</v>
      </c>
      <c r="D11" s="34" t="n">
        <v>232.5919</v>
      </c>
      <c r="E11" s="34" t="n">
        <v>281.8816</v>
      </c>
      <c r="F11" s="34" t="n">
        <v>275.8027</v>
      </c>
      <c r="G11" s="34" t="n">
        <v>549.5976</v>
      </c>
      <c r="H11" s="34" t="n">
        <v>294.877</v>
      </c>
      <c r="I11" s="34" t="n">
        <v>542.8483</v>
      </c>
      <c r="J11" s="34" t="n">
        <v>321.6448</v>
      </c>
      <c r="K11" s="34" t="n">
        <v>687.3946</v>
      </c>
      <c r="L11" s="34" t="n">
        <v>380.136</v>
      </c>
      <c r="M11" s="25"/>
      <c r="N11" s="26" t="n">
        <f aca="false">(C11-C$66)/C$66</f>
        <v>0</v>
      </c>
      <c r="O11" s="26" t="n">
        <f aca="false">(D11-D$66)/D$66</f>
        <v>0</v>
      </c>
      <c r="P11" s="26" t="n">
        <f aca="false">(E11-E$66)/E$66</f>
        <v>0.00739344251632217</v>
      </c>
      <c r="Q11" s="26" t="n">
        <f aca="false">(F11-F$66)/F$66</f>
        <v>0.00803392984137918</v>
      </c>
      <c r="R11" s="26" t="n">
        <f aca="false">(G11-G$66)/G$66</f>
        <v>0.00305517046537162</v>
      </c>
      <c r="S11" s="26" t="n">
        <f aca="false">(H11-H$66)/H$66</f>
        <v>-3.91334298713952E-005</v>
      </c>
      <c r="T11" s="26" t="n">
        <f aca="false">(I11-I$66)/I$66</f>
        <v>0.0107224611292817</v>
      </c>
      <c r="U11" s="26" t="n">
        <f aca="false">(J11-J$66)/J$66</f>
        <v>-0.00524536275714518</v>
      </c>
      <c r="V11" s="26" t="n">
        <f aca="false">(K11-K$66)/K$66</f>
        <v>-0.00305528103344041</v>
      </c>
      <c r="W11" s="26" t="n">
        <f aca="false">(L11-L$66)/L$66</f>
        <v>0.00344735069056305</v>
      </c>
    </row>
    <row r="12" customFormat="false" ht="14.25" hidden="false" customHeight="true" outlineLevel="0" collapsed="false">
      <c r="A12" s="38"/>
      <c r="B12" s="23" t="s">
        <v>24</v>
      </c>
      <c r="C12" s="43" t="n">
        <v>361.0962</v>
      </c>
      <c r="D12" s="34" t="n">
        <v>232.5919</v>
      </c>
      <c r="E12" s="34" t="n">
        <v>279.6314</v>
      </c>
      <c r="F12" s="34" t="n">
        <v>274.0182</v>
      </c>
      <c r="G12" s="34" t="n">
        <v>549.5976</v>
      </c>
      <c r="H12" s="34" t="n">
        <v>297.8796</v>
      </c>
      <c r="I12" s="34" t="n">
        <v>539.0205</v>
      </c>
      <c r="J12" s="34" t="n">
        <v>320.1664</v>
      </c>
      <c r="K12" s="34" t="n">
        <v>707.1568</v>
      </c>
      <c r="L12" s="34" t="n">
        <v>381.6723</v>
      </c>
      <c r="M12" s="25"/>
      <c r="N12" s="26" t="n">
        <f aca="false">(C12-C$66)/C$66</f>
        <v>0</v>
      </c>
      <c r="O12" s="26" t="n">
        <f aca="false">(D12-D$66)/D$66</f>
        <v>0</v>
      </c>
      <c r="P12" s="26" t="n">
        <f aca="false">(E12-E$66)/E$66</f>
        <v>-0.000648362001426535</v>
      </c>
      <c r="Q12" s="26" t="n">
        <f aca="false">(F12-F$66)/F$66</f>
        <v>0.00151174369961197</v>
      </c>
      <c r="R12" s="26" t="n">
        <f aca="false">(G12-G$66)/G$66</f>
        <v>0.00305517046537162</v>
      </c>
      <c r="S12" s="26" t="n">
        <f aca="false">(H12-H$66)/H$66</f>
        <v>0.0101430187826221</v>
      </c>
      <c r="T12" s="26" t="n">
        <f aca="false">(I12-I$66)/I$66</f>
        <v>0.00359552817819627</v>
      </c>
      <c r="U12" s="26" t="n">
        <f aca="false">(J12-J$66)/J$66</f>
        <v>-0.0098176277391993</v>
      </c>
      <c r="V12" s="26" t="n">
        <f aca="false">(K12-K$66)/K$66</f>
        <v>0.025606307121545</v>
      </c>
      <c r="W12" s="26" t="n">
        <f aca="false">(L12-L$66)/L$66</f>
        <v>0.0075027313039906</v>
      </c>
    </row>
    <row r="13" customFormat="false" ht="12.75" hidden="false" customHeight="false" outlineLevel="0" collapsed="false">
      <c r="A13" s="38"/>
      <c r="B13" s="23" t="s">
        <v>25</v>
      </c>
      <c r="C13" s="43" t="n">
        <v>361.0962</v>
      </c>
      <c r="D13" s="34" t="n">
        <v>232.5919</v>
      </c>
      <c r="E13" s="34" t="n">
        <v>281.2081</v>
      </c>
      <c r="F13" s="34" t="n">
        <v>273.6157</v>
      </c>
      <c r="G13" s="34" t="n">
        <v>548.4555</v>
      </c>
      <c r="H13" s="34" t="n">
        <v>298.8515</v>
      </c>
      <c r="I13" s="34" t="n">
        <v>539.961</v>
      </c>
      <c r="J13" s="34" t="n">
        <v>327.4598</v>
      </c>
      <c r="K13" s="34" t="n">
        <v>679.2224</v>
      </c>
      <c r="L13" s="34" t="n">
        <v>384.6101</v>
      </c>
      <c r="M13" s="25"/>
      <c r="N13" s="26" t="n">
        <f aca="false">(C13-C$66)/C$66</f>
        <v>0</v>
      </c>
      <c r="O13" s="26" t="n">
        <f aca="false">(D13-D$66)/D$66</f>
        <v>0</v>
      </c>
      <c r="P13" s="26" t="n">
        <f aca="false">(E13-E$66)/E$66</f>
        <v>0.00498647631656053</v>
      </c>
      <c r="Q13" s="26" t="n">
        <f aca="false">(F13-F$66)/F$66</f>
        <v>4.06425945062957E-005</v>
      </c>
      <c r="R13" s="26" t="n">
        <f aca="false">(G13-G$66)/G$66</f>
        <v>0.000970755776900401</v>
      </c>
      <c r="S13" s="26" t="n">
        <f aca="false">(H13-H$66)/H$66</f>
        <v>0.0134388403157342</v>
      </c>
      <c r="T13" s="26" t="n">
        <f aca="false">(I13-I$66)/I$66</f>
        <v>0.00534663336668472</v>
      </c>
      <c r="U13" s="26" t="n">
        <f aca="false">(J13-J$66)/J$66</f>
        <v>0.0127387557971333</v>
      </c>
      <c r="V13" s="26" t="n">
        <f aca="false">(K13-K$66)/K$66</f>
        <v>-0.0149076168422153</v>
      </c>
      <c r="W13" s="26" t="n">
        <f aca="false">(L13-L$66)/L$66</f>
        <v>0.0152576601369838</v>
      </c>
    </row>
    <row r="14" customFormat="false" ht="14.25" hidden="false" customHeight="true" outlineLevel="0" collapsed="false">
      <c r="A14" s="38"/>
      <c r="B14" s="23" t="s">
        <v>26</v>
      </c>
      <c r="C14" s="43" t="n">
        <v>361.0962</v>
      </c>
      <c r="D14" s="34" t="n">
        <v>232.5919</v>
      </c>
      <c r="E14" s="34" t="n">
        <v>281.2081</v>
      </c>
      <c r="F14" s="34" t="n">
        <v>275.8027</v>
      </c>
      <c r="G14" s="34" t="n">
        <v>553.7269</v>
      </c>
      <c r="H14" s="34" t="n">
        <v>297.8807</v>
      </c>
      <c r="I14" s="34" t="n">
        <v>538.73</v>
      </c>
      <c r="J14" s="34" t="n">
        <v>321.8339</v>
      </c>
      <c r="K14" s="34" t="n">
        <v>681.0653</v>
      </c>
      <c r="L14" s="34" t="n">
        <v>378.96</v>
      </c>
      <c r="M14" s="25"/>
      <c r="N14" s="26" t="n">
        <f aca="false">(C14-C$66)/C$66</f>
        <v>0</v>
      </c>
      <c r="O14" s="26" t="n">
        <f aca="false">(D14-D$66)/D$66</f>
        <v>0</v>
      </c>
      <c r="P14" s="26" t="n">
        <f aca="false">(E14-E$66)/E$66</f>
        <v>0.00498647631656053</v>
      </c>
      <c r="Q14" s="26" t="n">
        <f aca="false">(F14-F$66)/F$66</f>
        <v>0.00803392984137918</v>
      </c>
      <c r="R14" s="26" t="n">
        <f aca="false">(G14-G$66)/G$66</f>
        <v>0.010591440120484</v>
      </c>
      <c r="S14" s="26" t="n">
        <f aca="false">(H14-H$66)/H$66</f>
        <v>0.0101467490055735</v>
      </c>
      <c r="T14" s="26" t="n">
        <f aca="false">(I14-I$66)/I$66</f>
        <v>0.00305464986107156</v>
      </c>
      <c r="U14" s="26" t="n">
        <f aca="false">(J14-J$66)/J$66</f>
        <v>-0.00466053097406435</v>
      </c>
      <c r="V14" s="26" t="n">
        <f aca="false">(K14-K$66)/K$66</f>
        <v>-0.0122348151900297</v>
      </c>
      <c r="W14" s="26" t="n">
        <f aca="false">(L14-L$66)/L$66</f>
        <v>0.000343056215922008</v>
      </c>
    </row>
    <row r="15" s="58" customFormat="true" ht="14.25" hidden="false" customHeight="true" outlineLevel="0" collapsed="false">
      <c r="A15" s="51"/>
      <c r="B15" s="52" t="s">
        <v>6</v>
      </c>
      <c r="C15" s="44" t="n">
        <f aca="false">AVERAGE(C10:C14)</f>
        <v>361.0962</v>
      </c>
      <c r="D15" s="44" t="n">
        <f aca="false">AVERAGE(D10:D14)</f>
        <v>232.5919</v>
      </c>
      <c r="E15" s="44" t="n">
        <f aca="false">AVERAGE(E10:E14)</f>
        <v>281.02746</v>
      </c>
      <c r="F15" s="44" t="n">
        <f aca="false">AVERAGE(F10:F14)</f>
        <v>274.83318</v>
      </c>
      <c r="G15" s="44" t="n">
        <f aca="false">AVERAGE(G10:G14)</f>
        <v>550.75084</v>
      </c>
      <c r="H15" s="44" t="n">
        <f aca="false">AVERAGE(H10:H14)</f>
        <v>296.7667</v>
      </c>
      <c r="I15" s="44" t="n">
        <f aca="false">AVERAGE(I10:I14)</f>
        <v>539.70206</v>
      </c>
      <c r="J15" s="44" t="n">
        <f aca="false">AVERAGE(J10:J14)</f>
        <v>326.59152</v>
      </c>
      <c r="K15" s="44" t="n">
        <f aca="false">AVERAGE(K10:K14)</f>
        <v>689.50122</v>
      </c>
      <c r="L15" s="44" t="n">
        <f aca="false">AVERAGE(L10:L14)</f>
        <v>380.16176</v>
      </c>
      <c r="M15" s="57"/>
      <c r="N15" s="31" t="n">
        <f aca="false">AVERAGE(N10:N14)</f>
        <v>0</v>
      </c>
      <c r="O15" s="31" t="n">
        <f aca="false">AVERAGE(O10:O14)</f>
        <v>0</v>
      </c>
      <c r="P15" s="31" t="n">
        <f aca="false">AVERAGE(P10:P14)</f>
        <v>0.00434090189291545</v>
      </c>
      <c r="Q15" s="31" t="n">
        <f aca="false">AVERAGE(Q10:Q14)</f>
        <v>0.00449042190741107</v>
      </c>
      <c r="R15" s="31" t="n">
        <f aca="false">AVERAGE(R10:R14)</f>
        <v>0.00515991645550598</v>
      </c>
      <c r="S15" s="31" t="n">
        <f aca="false">AVERAGE(S10:S14)</f>
        <v>0.00636905048938156</v>
      </c>
      <c r="T15" s="31" t="n">
        <f aca="false">AVERAGE(T10:T14)</f>
        <v>0.00486451621888335</v>
      </c>
      <c r="U15" s="31" t="n">
        <f aca="false">AVERAGE(U10:U14)</f>
        <v>0.0100534160794535</v>
      </c>
      <c r="V15" s="31" t="n">
        <f aca="false">AVERAGE(V10:V14)</f>
        <v>0</v>
      </c>
      <c r="W15" s="31" t="n">
        <f aca="false">AVERAGE(W10:W14)</f>
        <v>0.00351534952191227</v>
      </c>
      <c r="AMF15" s="0"/>
      <c r="AMG15" s="0"/>
      <c r="AMH15" s="0"/>
      <c r="AMI15" s="0"/>
      <c r="AMJ15" s="0"/>
    </row>
    <row r="16" customFormat="false" ht="12.75" hidden="false" customHeight="false" outlineLevel="0" collapsed="false">
      <c r="A16" s="38"/>
      <c r="B16" s="33"/>
      <c r="C16" s="43"/>
      <c r="D16" s="34"/>
      <c r="E16" s="34"/>
      <c r="F16" s="34"/>
      <c r="G16" s="34"/>
      <c r="H16" s="34"/>
      <c r="I16" s="34"/>
      <c r="J16" s="34"/>
      <c r="K16" s="34"/>
      <c r="L16" s="34"/>
      <c r="M16" s="25"/>
      <c r="N16" s="26"/>
      <c r="O16" s="26"/>
      <c r="P16" s="26"/>
      <c r="Q16" s="26"/>
      <c r="R16" s="26"/>
      <c r="S16" s="26"/>
      <c r="T16" s="26"/>
      <c r="U16" s="26"/>
      <c r="V16" s="26"/>
      <c r="W16" s="26"/>
    </row>
    <row r="17" customFormat="false" ht="23.85" hidden="false" customHeight="false" outlineLevel="0" collapsed="false">
      <c r="A17" s="22" t="s">
        <v>47</v>
      </c>
      <c r="B17" s="23" t="s">
        <v>22</v>
      </c>
      <c r="C17" s="43" t="n">
        <v>361.0962</v>
      </c>
      <c r="D17" s="34" t="n">
        <v>232.5919</v>
      </c>
      <c r="E17" s="34" t="n">
        <v>281.2081</v>
      </c>
      <c r="F17" s="34" t="n">
        <v>275.3369</v>
      </c>
      <c r="G17" s="34" t="n">
        <v>558.3001</v>
      </c>
      <c r="H17" s="34" t="n">
        <v>297.307</v>
      </c>
      <c r="I17" s="34" t="n">
        <v>540.992</v>
      </c>
      <c r="J17" s="34" t="n">
        <v>322.168</v>
      </c>
      <c r="K17" s="34" t="n">
        <v>711.0682</v>
      </c>
      <c r="L17" s="34" t="n">
        <v>384.5524</v>
      </c>
      <c r="M17" s="25"/>
      <c r="N17" s="26" t="n">
        <f aca="false">(C17-C$66)/C$66</f>
        <v>0</v>
      </c>
      <c r="O17" s="26" t="n">
        <f aca="false">(D17-D$66)/D$66</f>
        <v>0</v>
      </c>
      <c r="P17" s="26" t="n">
        <f aca="false">(E17-E$66)/E$66</f>
        <v>0.00498647631656053</v>
      </c>
      <c r="Q17" s="26" t="n">
        <f aca="false">(F17-F$66)/F$66</f>
        <v>0.00633147295999217</v>
      </c>
      <c r="R17" s="26" t="n">
        <f aca="false">(G17-G$66)/G$66</f>
        <v>0.0189378592197892</v>
      </c>
      <c r="S17" s="26" t="n">
        <f aca="false">(H17-H$66)/H$66</f>
        <v>0.00820126818085246</v>
      </c>
      <c r="T17" s="26" t="n">
        <f aca="false">(I17-I$66)/I$66</f>
        <v>0.00726623937341669</v>
      </c>
      <c r="U17" s="26" t="n">
        <f aca="false">(J17-J$66)/J$66</f>
        <v>-0.0036272559940155</v>
      </c>
      <c r="V17" s="26" t="n">
        <f aca="false">(K17-K$66)/K$66</f>
        <v>0.0312791034655458</v>
      </c>
      <c r="W17" s="26" t="n">
        <f aca="false">(L17-L$66)/L$66</f>
        <v>0.0151053490900563</v>
      </c>
    </row>
    <row r="18" customFormat="false" ht="12.75" hidden="false" customHeight="false" outlineLevel="0" collapsed="false">
      <c r="A18" s="22"/>
      <c r="B18" s="23" t="s">
        <v>23</v>
      </c>
      <c r="C18" s="43" t="n">
        <v>361.0962</v>
      </c>
      <c r="D18" s="34" t="n">
        <v>232.5919</v>
      </c>
      <c r="E18" s="34" t="n">
        <v>278.9612</v>
      </c>
      <c r="F18" s="34" t="n">
        <v>274.0182</v>
      </c>
      <c r="G18" s="34" t="n">
        <v>556.4978</v>
      </c>
      <c r="H18" s="34" t="n">
        <v>294.1979</v>
      </c>
      <c r="I18" s="34" t="n">
        <v>535.8225</v>
      </c>
      <c r="J18" s="34" t="n">
        <v>323.4564</v>
      </c>
      <c r="K18" s="34" t="n">
        <v>693.4545</v>
      </c>
      <c r="L18" s="34" t="n">
        <v>374.3851</v>
      </c>
      <c r="M18" s="25"/>
      <c r="N18" s="26" t="n">
        <f aca="false">(C18-C$66)/C$66</f>
        <v>0</v>
      </c>
      <c r="O18" s="26" t="n">
        <f aca="false">(D18-D$66)/D$66</f>
        <v>0</v>
      </c>
      <c r="P18" s="26" t="n">
        <f aca="false">(E18-E$66)/E$66</f>
        <v>-0.00304353460288191</v>
      </c>
      <c r="Q18" s="26" t="n">
        <f aca="false">(F18-F$66)/F$66</f>
        <v>0.00151174369961197</v>
      </c>
      <c r="R18" s="26" t="n">
        <f aca="false">(G18-G$66)/G$66</f>
        <v>0.0156485320216176</v>
      </c>
      <c r="S18" s="26" t="n">
        <f aca="false">(H18-H$66)/H$66</f>
        <v>-0.00234203743556794</v>
      </c>
      <c r="T18" s="26" t="n">
        <f aca="false">(I18-I$66)/I$66</f>
        <v>-0.00235878802891246</v>
      </c>
      <c r="U18" s="26" t="n">
        <f aca="false">(J18-J$66)/J$66</f>
        <v>0.000357393764425055</v>
      </c>
      <c r="V18" s="26" t="n">
        <f aca="false">(K18-K$66)/K$66</f>
        <v>0.00573353590295324</v>
      </c>
      <c r="W18" s="26" t="n">
        <f aca="false">(L18-L$66)/L$66</f>
        <v>-0.0117333356140394</v>
      </c>
    </row>
    <row r="19" customFormat="false" ht="14.25" hidden="false" customHeight="true" outlineLevel="0" collapsed="false">
      <c r="A19" s="38"/>
      <c r="B19" s="23" t="s">
        <v>24</v>
      </c>
      <c r="C19" s="43" t="n">
        <v>361.0962</v>
      </c>
      <c r="D19" s="34" t="n">
        <v>232.5919</v>
      </c>
      <c r="E19" s="34" t="n">
        <v>281.2081</v>
      </c>
      <c r="F19" s="34" t="n">
        <v>273.6157</v>
      </c>
      <c r="G19" s="34" t="n">
        <v>555.5372</v>
      </c>
      <c r="H19" s="34" t="n">
        <v>297.6176</v>
      </c>
      <c r="I19" s="34" t="n">
        <v>542.2664</v>
      </c>
      <c r="J19" s="34" t="n">
        <v>327.7276</v>
      </c>
      <c r="K19" s="34" t="n">
        <v>700.1472</v>
      </c>
      <c r="L19" s="34" t="n">
        <v>380.0736</v>
      </c>
      <c r="M19" s="25"/>
      <c r="N19" s="26" t="n">
        <f aca="false">(C19-C$66)/C$66</f>
        <v>0</v>
      </c>
      <c r="O19" s="26" t="n">
        <f aca="false">(D19-D$66)/D$66</f>
        <v>0</v>
      </c>
      <c r="P19" s="26" t="n">
        <f aca="false">(E19-E$66)/E$66</f>
        <v>0.00498647631656053</v>
      </c>
      <c r="Q19" s="26" t="n">
        <f aca="false">(F19-F$66)/F$66</f>
        <v>4.06425945062957E-005</v>
      </c>
      <c r="R19" s="26" t="n">
        <f aca="false">(G19-G$66)/G$66</f>
        <v>0.0138953678943561</v>
      </c>
      <c r="S19" s="26" t="n">
        <f aca="false">(H19-H$66)/H$66</f>
        <v>0.00925454749784445</v>
      </c>
      <c r="T19" s="26" t="n">
        <f aca="false">(I19-I$66)/I$66</f>
        <v>0.00963902879628707</v>
      </c>
      <c r="U19" s="26" t="n">
        <f aca="false">(J19-J$66)/J$66</f>
        <v>0.0135669839912582</v>
      </c>
      <c r="V19" s="26" t="n">
        <f aca="false">(K19-K$66)/K$66</f>
        <v>0.0154401177129172</v>
      </c>
      <c r="W19" s="26" t="n">
        <f aca="false">(L19-L$66)/L$66</f>
        <v>0.00328263302456163</v>
      </c>
    </row>
    <row r="20" customFormat="false" ht="12.75" hidden="false" customHeight="false" outlineLevel="0" collapsed="false">
      <c r="A20" s="38"/>
      <c r="B20" s="23" t="s">
        <v>25</v>
      </c>
      <c r="C20" s="43" t="n">
        <v>361.0962</v>
      </c>
      <c r="D20" s="34" t="n">
        <v>232.5919</v>
      </c>
      <c r="E20" s="34" t="n">
        <v>281.2081</v>
      </c>
      <c r="F20" s="34" t="n">
        <v>273.6157</v>
      </c>
      <c r="G20" s="34" t="n">
        <v>553.7269</v>
      </c>
      <c r="H20" s="34" t="n">
        <v>301.5555</v>
      </c>
      <c r="I20" s="34" t="n">
        <v>537.814</v>
      </c>
      <c r="J20" s="34" t="n">
        <v>328.0573</v>
      </c>
      <c r="K20" s="34" t="n">
        <v>691.4728</v>
      </c>
      <c r="L20" s="34" t="n">
        <v>383.343</v>
      </c>
      <c r="M20" s="25"/>
      <c r="N20" s="26" t="n">
        <f aca="false">(C20-C$66)/C$66</f>
        <v>0</v>
      </c>
      <c r="O20" s="26" t="n">
        <f aca="false">(D20-D$66)/D$66</f>
        <v>0</v>
      </c>
      <c r="P20" s="26" t="n">
        <f aca="false">(E20-E$66)/E$66</f>
        <v>0.00498647631656053</v>
      </c>
      <c r="Q20" s="26" t="n">
        <f aca="false">(F20-F$66)/F$66</f>
        <v>4.06425945062957E-005</v>
      </c>
      <c r="R20" s="26" t="n">
        <f aca="false">(G20-G$66)/G$66</f>
        <v>0.010591440120484</v>
      </c>
      <c r="S20" s="26" t="n">
        <f aca="false">(H20-H$66)/H$66</f>
        <v>0.0226084065525233</v>
      </c>
      <c r="T20" s="26" t="n">
        <f aca="false">(I20-I$66)/I$66</f>
        <v>0.00134916091619603</v>
      </c>
      <c r="U20" s="26" t="n">
        <f aca="false">(J20-J$66)/J$66</f>
        <v>0.0145866510398129</v>
      </c>
      <c r="V20" s="26" t="n">
        <f aca="false">(K20-K$66)/K$66</f>
        <v>0.00285942931326505</v>
      </c>
      <c r="W20" s="26" t="n">
        <f aca="false">(L20-L$66)/L$66</f>
        <v>0.0119128884288058</v>
      </c>
    </row>
    <row r="21" customFormat="false" ht="14.25" hidden="false" customHeight="true" outlineLevel="0" collapsed="false">
      <c r="A21" s="38"/>
      <c r="B21" s="23" t="s">
        <v>26</v>
      </c>
      <c r="C21" s="43" t="n">
        <v>361.0962</v>
      </c>
      <c r="D21" s="34" t="n">
        <v>232.5919</v>
      </c>
      <c r="E21" s="34" t="n">
        <v>281.2081</v>
      </c>
      <c r="F21" s="34" t="n">
        <v>273.6157</v>
      </c>
      <c r="G21" s="34" t="n">
        <v>552.1759</v>
      </c>
      <c r="H21" s="34" t="n">
        <v>298.6983</v>
      </c>
      <c r="I21" s="34" t="n">
        <v>538.495</v>
      </c>
      <c r="J21" s="34" t="n">
        <v>321.0695</v>
      </c>
      <c r="K21" s="34" t="n">
        <v>698.0564</v>
      </c>
      <c r="L21" s="34" t="n">
        <v>373.2358</v>
      </c>
      <c r="M21" s="25"/>
      <c r="N21" s="26" t="n">
        <f aca="false">(C21-C$66)/C$66</f>
        <v>0</v>
      </c>
      <c r="O21" s="26" t="n">
        <f aca="false">(D21-D$66)/D$66</f>
        <v>0</v>
      </c>
      <c r="P21" s="26" t="n">
        <f aca="false">(E21-E$66)/E$66</f>
        <v>0.00498647631656053</v>
      </c>
      <c r="Q21" s="26" t="n">
        <f aca="false">(F21-F$66)/F$66</f>
        <v>4.06425945062957E-005</v>
      </c>
      <c r="R21" s="26" t="n">
        <f aca="false">(G21-G$66)/G$66</f>
        <v>0.00776075350651075</v>
      </c>
      <c r="S21" s="26" t="n">
        <f aca="false">(H21-H$66)/H$66</f>
        <v>0.0129193219919636</v>
      </c>
      <c r="T21" s="26" t="n">
        <f aca="false">(I21-I$66)/I$66</f>
        <v>0.00261710629988625</v>
      </c>
      <c r="U21" s="26" t="n">
        <f aca="false">(J21-J$66)/J$66</f>
        <v>-0.00702459980001292</v>
      </c>
      <c r="V21" s="26" t="n">
        <f aca="false">(K21-K$66)/K$66</f>
        <v>0.0124077808013162</v>
      </c>
      <c r="W21" s="26" t="n">
        <f aca="false">(L21-L$66)/L$66</f>
        <v>-0.0147671499335164</v>
      </c>
    </row>
    <row r="22" s="58" customFormat="true" ht="14.25" hidden="false" customHeight="true" outlineLevel="0" collapsed="false">
      <c r="A22" s="51"/>
      <c r="B22" s="52" t="s">
        <v>6</v>
      </c>
      <c r="C22" s="44" t="n">
        <f aca="false">AVERAGE(C17:C21)</f>
        <v>361.0962</v>
      </c>
      <c r="D22" s="44" t="n">
        <f aca="false">AVERAGE(D17:D21)</f>
        <v>232.5919</v>
      </c>
      <c r="E22" s="44" t="n">
        <f aca="false">AVERAGE(E17:E21)</f>
        <v>280.75872</v>
      </c>
      <c r="F22" s="44" t="n">
        <f aca="false">AVERAGE(F17:F21)</f>
        <v>274.04044</v>
      </c>
      <c r="G22" s="44" t="n">
        <f aca="false">AVERAGE(G17:G21)</f>
        <v>555.24758</v>
      </c>
      <c r="H22" s="44" t="n">
        <f aca="false">AVERAGE(H17:H21)</f>
        <v>297.87526</v>
      </c>
      <c r="I22" s="44" t="n">
        <f aca="false">AVERAGE(I17:I21)</f>
        <v>539.07798</v>
      </c>
      <c r="J22" s="44" t="n">
        <f aca="false">AVERAGE(J17:J21)</f>
        <v>324.49576</v>
      </c>
      <c r="K22" s="44" t="n">
        <f aca="false">AVERAGE(K17:K21)</f>
        <v>698.83982</v>
      </c>
      <c r="L22" s="44" t="n">
        <f aca="false">AVERAGE(L17:L21)</f>
        <v>379.11798</v>
      </c>
      <c r="M22" s="57"/>
      <c r="N22" s="31" t="n">
        <f aca="false">AVERAGE(N17:N21)</f>
        <v>0</v>
      </c>
      <c r="O22" s="31" t="n">
        <f aca="false">AVERAGE(O17:O21)</f>
        <v>0</v>
      </c>
      <c r="P22" s="31" t="n">
        <f aca="false">AVERAGE(P17:P21)</f>
        <v>0.00338047413267204</v>
      </c>
      <c r="Q22" s="31" t="n">
        <f aca="false">AVERAGE(Q17:Q21)</f>
        <v>0.00159302888862461</v>
      </c>
      <c r="R22" s="31" t="n">
        <f aca="false">AVERAGE(R17:R21)</f>
        <v>0.0133667905525515</v>
      </c>
      <c r="S22" s="31" t="n">
        <f aca="false">AVERAGE(S17:S21)</f>
        <v>0.0101283013575232</v>
      </c>
      <c r="T22" s="31" t="n">
        <f aca="false">AVERAGE(T17:T21)</f>
        <v>0.00370254947137472</v>
      </c>
      <c r="U22" s="31" t="n">
        <f aca="false">AVERAGE(U17:U21)</f>
        <v>0.00357183460029355</v>
      </c>
      <c r="V22" s="31" t="n">
        <f aca="false">AVERAGE(V17:V21)</f>
        <v>0.0135439934391995</v>
      </c>
      <c r="W22" s="31" t="n">
        <f aca="false">AVERAGE(W17:W21)</f>
        <v>0.000760076999173569</v>
      </c>
      <c r="AMF22" s="0"/>
      <c r="AMG22" s="0"/>
      <c r="AMH22" s="0"/>
      <c r="AMI22" s="0"/>
      <c r="AMJ22" s="0"/>
    </row>
    <row r="23" customFormat="false" ht="12.75" hidden="false" customHeight="false" outlineLevel="0" collapsed="false">
      <c r="A23" s="38"/>
      <c r="C23" s="43"/>
      <c r="D23" s="34"/>
      <c r="E23" s="34"/>
      <c r="F23" s="34"/>
      <c r="G23" s="34"/>
      <c r="H23" s="34"/>
      <c r="I23" s="34"/>
      <c r="J23" s="34"/>
      <c r="K23" s="34"/>
      <c r="L23" s="34"/>
      <c r="M23" s="25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customFormat="false" ht="23.85" hidden="false" customHeight="false" outlineLevel="0" collapsed="false">
      <c r="A24" s="22" t="s">
        <v>48</v>
      </c>
      <c r="B24" s="23" t="s">
        <v>22</v>
      </c>
      <c r="C24" s="43" t="n">
        <v>361.0962</v>
      </c>
      <c r="D24" s="34" t="n">
        <v>232.5919</v>
      </c>
      <c r="E24" s="34" t="n">
        <v>281.2081</v>
      </c>
      <c r="F24" s="34" t="n">
        <v>274.4164</v>
      </c>
      <c r="G24" s="34" t="n">
        <v>553.7269</v>
      </c>
      <c r="H24" s="34" t="n">
        <v>290.4906</v>
      </c>
      <c r="I24" s="34" t="n">
        <v>538.0287</v>
      </c>
      <c r="J24" s="34" t="n">
        <v>320.2047</v>
      </c>
      <c r="K24" s="34" t="n">
        <v>707.9247</v>
      </c>
      <c r="L24" s="34" t="n">
        <v>388.273</v>
      </c>
      <c r="M24" s="25"/>
      <c r="N24" s="26" t="n">
        <f aca="false">(C24-C$66)/C$66</f>
        <v>0</v>
      </c>
      <c r="O24" s="26" t="n">
        <f aca="false">(D24-D$66)/D$66</f>
        <v>0</v>
      </c>
      <c r="P24" s="26" t="n">
        <f aca="false">(E24-E$66)/E$66</f>
        <v>0.00498647631656053</v>
      </c>
      <c r="Q24" s="26" t="n">
        <f aca="false">(F24-F$66)/F$66</f>
        <v>0.00296712869353288</v>
      </c>
      <c r="R24" s="26" t="n">
        <f aca="false">(G24-G$66)/G$66</f>
        <v>0.010591440120484</v>
      </c>
      <c r="S24" s="26" t="n">
        <f aca="false">(H24-H$66)/H$66</f>
        <v>-0.0149139061151715</v>
      </c>
      <c r="T24" s="26" t="n">
        <f aca="false">(I24-I$66)/I$66</f>
        <v>0.00174890816124488</v>
      </c>
      <c r="U24" s="26" t="n">
        <f aca="false">(J24-J$66)/J$66</f>
        <v>-0.00969917688096565</v>
      </c>
      <c r="V24" s="26" t="n">
        <f aca="false">(K24-K$66)/K$66</f>
        <v>0.0267200107347164</v>
      </c>
      <c r="W24" s="26" t="n">
        <f aca="false">(L24-L$66)/L$66</f>
        <v>0.0249266399253872</v>
      </c>
    </row>
    <row r="25" customFormat="false" ht="14.25" hidden="false" customHeight="true" outlineLevel="0" collapsed="false">
      <c r="A25" s="22"/>
      <c r="B25" s="23" t="s">
        <v>23</v>
      </c>
      <c r="C25" s="43" t="n">
        <v>361.0962</v>
      </c>
      <c r="D25" s="34" t="n">
        <v>232.5919</v>
      </c>
      <c r="E25" s="34" t="n">
        <v>279.0604</v>
      </c>
      <c r="F25" s="34" t="n">
        <v>273.6157</v>
      </c>
      <c r="G25" s="34" t="n">
        <v>546.0959</v>
      </c>
      <c r="H25" s="34" t="n">
        <v>297.3728</v>
      </c>
      <c r="I25" s="34" t="n">
        <v>536.6776</v>
      </c>
      <c r="J25" s="34" t="n">
        <v>318.7363</v>
      </c>
      <c r="K25" s="34" t="n">
        <v>711.5602</v>
      </c>
      <c r="L25" s="34" t="n">
        <v>376.7372</v>
      </c>
      <c r="M25" s="25"/>
      <c r="N25" s="26" t="n">
        <f aca="false">(C25-C$66)/C$66</f>
        <v>0</v>
      </c>
      <c r="O25" s="26" t="n">
        <f aca="false">(D25-D$66)/D$66</f>
        <v>0</v>
      </c>
      <c r="P25" s="26" t="n">
        <f aca="false">(E25-E$66)/E$66</f>
        <v>-0.00268901189016276</v>
      </c>
      <c r="Q25" s="26" t="n">
        <f aca="false">(F25-F$66)/F$66</f>
        <v>4.06425945062957E-005</v>
      </c>
      <c r="R25" s="26" t="n">
        <f aca="false">(G25-G$66)/G$66</f>
        <v>-0.00333568402602103</v>
      </c>
      <c r="S25" s="26" t="n">
        <f aca="false">(H25-H$66)/H$66</f>
        <v>0.00842440333557895</v>
      </c>
      <c r="T25" s="26" t="n">
        <f aca="false">(I25-I$66)/I$66</f>
        <v>-0.000766688032446334</v>
      </c>
      <c r="U25" s="26" t="n">
        <f aca="false">(J25-J$66)/J$66</f>
        <v>-0.0142405147459875</v>
      </c>
      <c r="V25" s="26" t="n">
        <f aca="false">(K25-K$66)/K$66</f>
        <v>0.0319926627540993</v>
      </c>
      <c r="W25" s="26" t="n">
        <f aca="false">(L25-L$66)/L$66</f>
        <v>-0.0055244826941391</v>
      </c>
    </row>
    <row r="26" customFormat="false" ht="12.75" hidden="false" customHeight="false" outlineLevel="0" collapsed="false">
      <c r="A26" s="38"/>
      <c r="B26" s="23" t="s">
        <v>24</v>
      </c>
      <c r="C26" s="43" t="n">
        <v>361.0962</v>
      </c>
      <c r="D26" s="34" t="n">
        <v>232.5919</v>
      </c>
      <c r="E26" s="34" t="n">
        <v>278.9644</v>
      </c>
      <c r="F26" s="34" t="n">
        <v>273.6157</v>
      </c>
      <c r="G26" s="34" t="n">
        <v>547.7758</v>
      </c>
      <c r="H26" s="34" t="n">
        <v>297.0996</v>
      </c>
      <c r="I26" s="34" t="n">
        <v>535.4683</v>
      </c>
      <c r="J26" s="34" t="n">
        <v>321.0748</v>
      </c>
      <c r="K26" s="34" t="n">
        <v>710.7419</v>
      </c>
      <c r="L26" s="34" t="n">
        <v>391.8282</v>
      </c>
      <c r="M26" s="25"/>
      <c r="N26" s="26" t="n">
        <f aca="false">(C26-C$66)/C$66</f>
        <v>0</v>
      </c>
      <c r="O26" s="26" t="n">
        <f aca="false">(D26-D$66)/D$66</f>
        <v>0</v>
      </c>
      <c r="P26" s="26" t="n">
        <f aca="false">(E26-E$66)/E$66</f>
        <v>-0.00303209838634261</v>
      </c>
      <c r="Q26" s="26" t="n">
        <f aca="false">(F26-F$66)/F$66</f>
        <v>4.06425945062957E-005</v>
      </c>
      <c r="R26" s="26" t="n">
        <f aca="false">(G26-G$66)/G$66</f>
        <v>-0.000269745636070359</v>
      </c>
      <c r="S26" s="26" t="n">
        <f aca="false">(H26-H$66)/H$66</f>
        <v>0.00749795159893305</v>
      </c>
      <c r="T26" s="26" t="n">
        <f aca="false">(I26-I$66)/I$66</f>
        <v>-0.00301826857943087</v>
      </c>
      <c r="U26" s="26" t="n">
        <f aca="false">(J26-J$66)/J$66</f>
        <v>-0.00700820842798587</v>
      </c>
      <c r="V26" s="26" t="n">
        <f aca="false">(K26-K$66)/K$66</f>
        <v>0.030805862823564</v>
      </c>
      <c r="W26" s="26" t="n">
        <f aca="false">(L26-L$66)/L$66</f>
        <v>0.0343113233575668</v>
      </c>
    </row>
    <row r="27" customFormat="false" ht="14.25" hidden="false" customHeight="true" outlineLevel="0" collapsed="false">
      <c r="A27" s="38"/>
      <c r="B27" s="23" t="s">
        <v>25</v>
      </c>
      <c r="C27" s="43" t="n">
        <v>361.0962</v>
      </c>
      <c r="D27" s="34" t="n">
        <v>232.5919</v>
      </c>
      <c r="E27" s="34" t="n">
        <v>278.6231</v>
      </c>
      <c r="F27" s="34" t="n">
        <v>273.6157</v>
      </c>
      <c r="G27" s="34" t="n">
        <v>546.0959</v>
      </c>
      <c r="H27" s="34" t="n">
        <v>295.9271</v>
      </c>
      <c r="I27" s="34" t="n">
        <v>536.2789</v>
      </c>
      <c r="J27" s="34" t="n">
        <v>334.4147</v>
      </c>
      <c r="K27" s="34" t="n">
        <v>694.434</v>
      </c>
      <c r="L27" s="34" t="n">
        <v>384.4495</v>
      </c>
      <c r="M27" s="25"/>
      <c r="N27" s="26" t="n">
        <f aca="false">(C27-C$66)/C$66</f>
        <v>0</v>
      </c>
      <c r="O27" s="26" t="n">
        <f aca="false">(D27-D$66)/D$66</f>
        <v>0</v>
      </c>
      <c r="P27" s="26" t="n">
        <f aca="false">(E27-E$66)/E$66</f>
        <v>-0.00425184235661528</v>
      </c>
      <c r="Q27" s="26" t="n">
        <f aca="false">(F27-F$66)/F$66</f>
        <v>4.06425945062957E-005</v>
      </c>
      <c r="R27" s="26" t="n">
        <f aca="false">(G27-G$66)/G$66</f>
        <v>-0.00333568402602103</v>
      </c>
      <c r="S27" s="26" t="n">
        <f aca="false">(H27-H$66)/H$66</f>
        <v>0.0035218730439644</v>
      </c>
      <c r="T27" s="26" t="n">
        <f aca="false">(I27-I$66)/I$66</f>
        <v>-0.00150902257646573</v>
      </c>
      <c r="U27" s="26" t="n">
        <f aca="false">(J27-J$66)/J$66</f>
        <v>0.034248256421923</v>
      </c>
      <c r="V27" s="26" t="n">
        <f aca="false">(K27-K$66)/K$66</f>
        <v>0.00715412802315271</v>
      </c>
      <c r="W27" s="26" t="n">
        <f aca="false">(L27-L$66)/L$66</f>
        <v>0.0148337233235253</v>
      </c>
    </row>
    <row r="28" customFormat="false" ht="12.75" hidden="false" customHeight="false" outlineLevel="0" collapsed="false">
      <c r="A28" s="38"/>
      <c r="B28" s="23" t="s">
        <v>26</v>
      </c>
      <c r="C28" s="43" t="n">
        <v>361.0962</v>
      </c>
      <c r="D28" s="34" t="n">
        <v>232.5919</v>
      </c>
      <c r="E28" s="34" t="n">
        <v>281.2081</v>
      </c>
      <c r="F28" s="34" t="n">
        <v>273.6157</v>
      </c>
      <c r="G28" s="34" t="n">
        <v>546.0959</v>
      </c>
      <c r="H28" s="34" t="n">
        <v>294.2768</v>
      </c>
      <c r="I28" s="34" t="n">
        <v>538.9934</v>
      </c>
      <c r="J28" s="34" t="n">
        <v>325.664</v>
      </c>
      <c r="K28" s="34" t="n">
        <v>720.954</v>
      </c>
      <c r="L28" s="34" t="n">
        <v>376.9167</v>
      </c>
      <c r="M28" s="25"/>
      <c r="N28" s="26" t="n">
        <f aca="false">(C28-C$66)/C$66</f>
        <v>0</v>
      </c>
      <c r="O28" s="26" t="n">
        <f aca="false">(D28-D$66)/D$66</f>
        <v>0</v>
      </c>
      <c r="P28" s="26" t="n">
        <f aca="false">(E28-E$66)/E$66</f>
        <v>0.00498647631656053</v>
      </c>
      <c r="Q28" s="26" t="n">
        <f aca="false">(F28-F$66)/F$66</f>
        <v>4.06425945062957E-005</v>
      </c>
      <c r="R28" s="26" t="n">
        <f aca="false">(G28-G$66)/G$66</f>
        <v>-0.00333568402602103</v>
      </c>
      <c r="S28" s="26" t="n">
        <f aca="false">(H28-H$66)/H$66</f>
        <v>-0.00207447871660254</v>
      </c>
      <c r="T28" s="26" t="n">
        <f aca="false">(I28-I$66)/I$66</f>
        <v>0.00354507102709785</v>
      </c>
      <c r="U28" s="26" t="n">
        <f aca="false">(J28-J$66)/J$66</f>
        <v>0.00718486412047415</v>
      </c>
      <c r="V28" s="26" t="n">
        <f aca="false">(K28-K$66)/K$66</f>
        <v>0.0456167140646973</v>
      </c>
      <c r="W28" s="26" t="n">
        <f aca="false">(L28-L$66)/L$66</f>
        <v>-0.00505065543376657</v>
      </c>
    </row>
    <row r="29" s="58" customFormat="true" ht="12.75" hidden="false" customHeight="false" outlineLevel="0" collapsed="false">
      <c r="A29" s="51"/>
      <c r="B29" s="52" t="s">
        <v>6</v>
      </c>
      <c r="C29" s="44" t="n">
        <f aca="false">AVERAGE(C24:C28)</f>
        <v>361.0962</v>
      </c>
      <c r="D29" s="44" t="n">
        <f aca="false">AVERAGE(D24:D28)</f>
        <v>232.5919</v>
      </c>
      <c r="E29" s="44" t="n">
        <f aca="false">AVERAGE(E24:E28)</f>
        <v>279.81282</v>
      </c>
      <c r="F29" s="44" t="n">
        <f aca="false">AVERAGE(F24:F28)</f>
        <v>273.77584</v>
      </c>
      <c r="G29" s="44" t="n">
        <f aca="false">AVERAGE(G24:G28)</f>
        <v>547.95808</v>
      </c>
      <c r="H29" s="44" t="n">
        <f aca="false">AVERAGE(H24:H28)</f>
        <v>295.03338</v>
      </c>
      <c r="I29" s="44" t="n">
        <f aca="false">AVERAGE(I24:I28)</f>
        <v>537.08938</v>
      </c>
      <c r="J29" s="44" t="n">
        <f aca="false">AVERAGE(J24:J28)</f>
        <v>324.0189</v>
      </c>
      <c r="K29" s="44" t="n">
        <f aca="false">AVERAGE(K24:K28)</f>
        <v>709.12296</v>
      </c>
      <c r="L29" s="44" t="n">
        <f aca="false">AVERAGE(L24:L28)</f>
        <v>383.64092</v>
      </c>
      <c r="M29" s="57"/>
      <c r="N29" s="31" t="n">
        <f aca="false">AVERAGE(N24:N28)</f>
        <v>0</v>
      </c>
      <c r="O29" s="31" t="n">
        <f aca="false">AVERAGE(O24:O28)</f>
        <v>0</v>
      </c>
      <c r="P29" s="31" t="n">
        <f aca="false">AVERAGE(P24:P28)</f>
        <v>8.13585310233123E-017</v>
      </c>
      <c r="Q29" s="31" t="n">
        <f aca="false">AVERAGE(Q24:Q28)</f>
        <v>0.000625939814311612</v>
      </c>
      <c r="R29" s="31" t="n">
        <f aca="false">AVERAGE(R24:R28)</f>
        <v>6.29284812701134E-005</v>
      </c>
      <c r="S29" s="31" t="n">
        <f aca="false">AVERAGE(S24:S28)</f>
        <v>0.000491168629340464</v>
      </c>
      <c r="T29" s="31" t="n">
        <f aca="false">AVERAGE(T24:T28)</f>
        <v>-4.23923049441832E-017</v>
      </c>
      <c r="U29" s="31" t="n">
        <f aca="false">AVERAGE(U24:U28)</f>
        <v>0.00209704409749162</v>
      </c>
      <c r="V29" s="31" t="n">
        <f aca="false">AVERAGE(V24:V28)</f>
        <v>0.0284578756800459</v>
      </c>
      <c r="W29" s="31" t="n">
        <f aca="false">AVERAGE(W24:W28)</f>
        <v>0.0126993096957147</v>
      </c>
      <c r="AMF29" s="0"/>
      <c r="AMG29" s="0"/>
      <c r="AMH29" s="0"/>
      <c r="AMI29" s="0"/>
      <c r="AMJ29" s="0"/>
    </row>
    <row r="30" customFormat="false" ht="12.75" hidden="false" customHeight="false" outlineLevel="0" collapsed="false">
      <c r="A30" s="38"/>
      <c r="C30" s="43"/>
      <c r="D30" s="34"/>
      <c r="E30" s="34"/>
      <c r="F30" s="34"/>
      <c r="G30" s="34"/>
      <c r="H30" s="34"/>
      <c r="I30" s="34"/>
      <c r="J30" s="34"/>
      <c r="K30" s="34"/>
      <c r="L30" s="34"/>
      <c r="M30" s="25"/>
      <c r="N30" s="26"/>
      <c r="O30" s="26"/>
      <c r="P30" s="26"/>
      <c r="Q30" s="26"/>
      <c r="R30" s="26"/>
      <c r="S30" s="26"/>
      <c r="T30" s="26"/>
      <c r="U30" s="26"/>
      <c r="V30" s="26"/>
      <c r="W30" s="26"/>
    </row>
    <row r="31" customFormat="false" ht="23.85" hidden="false" customHeight="false" outlineLevel="0" collapsed="false">
      <c r="A31" s="22" t="s">
        <v>49</v>
      </c>
      <c r="B31" s="23" t="s">
        <v>22</v>
      </c>
      <c r="C31" s="43" t="n">
        <v>361.0962</v>
      </c>
      <c r="D31" s="43" t="n">
        <v>232.5919</v>
      </c>
      <c r="E31" s="43" t="n">
        <v>278.6231</v>
      </c>
      <c r="F31" s="43" t="n">
        <v>274.0458</v>
      </c>
      <c r="G31" s="43" t="n">
        <v>552.2703</v>
      </c>
      <c r="H31" s="43" t="n">
        <v>296.2373</v>
      </c>
      <c r="I31" s="43" t="n">
        <v>539.9006</v>
      </c>
      <c r="J31" s="43" t="n">
        <v>322.8923</v>
      </c>
      <c r="K31" s="43" t="n">
        <v>667.354</v>
      </c>
      <c r="L31" s="43" t="n">
        <v>379.2621</v>
      </c>
      <c r="M31" s="25"/>
      <c r="N31" s="26" t="n">
        <f aca="false">(C31-C$66)/C$66</f>
        <v>0</v>
      </c>
      <c r="O31" s="26" t="n">
        <f aca="false">(D31-D$66)/D$66</f>
        <v>0</v>
      </c>
      <c r="P31" s="26" t="n">
        <f aca="false">(E31-E$66)/E$66</f>
        <v>-0.00425184235661528</v>
      </c>
      <c r="Q31" s="26" t="n">
        <f aca="false">(F31-F$66)/F$66</f>
        <v>0.00161261920396211</v>
      </c>
      <c r="R31" s="26" t="n">
        <f aca="false">(G31-G$66)/G$66</f>
        <v>0.00793304029977912</v>
      </c>
      <c r="S31" s="26" t="n">
        <f aca="false">(H31-H$66)/H$66</f>
        <v>0.00457379591624696</v>
      </c>
      <c r="T31" s="26" t="n">
        <f aca="false">(I31-I$66)/I$66</f>
        <v>0.0052341753620227</v>
      </c>
      <c r="U31" s="26" t="n">
        <f aca="false">(J31-J$66)/J$66</f>
        <v>-0.00138720490736659</v>
      </c>
      <c r="V31" s="26" t="n">
        <f aca="false">(K31-K$66)/K$66</f>
        <v>-0.0321206393224365</v>
      </c>
      <c r="W31" s="26" t="n">
        <f aca="false">(L31-L$66)/L$66</f>
        <v>0.00114051145468817</v>
      </c>
    </row>
    <row r="32" customFormat="false" ht="12.75" hidden="false" customHeight="false" outlineLevel="0" collapsed="false">
      <c r="A32" s="22"/>
      <c r="B32" s="23" t="s">
        <v>23</v>
      </c>
      <c r="C32" s="43" t="n">
        <v>361.0962</v>
      </c>
      <c r="D32" s="43" t="n">
        <v>232.5919</v>
      </c>
      <c r="E32" s="43" t="n">
        <v>281.2081</v>
      </c>
      <c r="F32" s="43" t="n">
        <v>273.6157</v>
      </c>
      <c r="G32" s="43" t="n">
        <v>553.6134</v>
      </c>
      <c r="H32" s="43" t="n">
        <v>293.2821</v>
      </c>
      <c r="I32" s="43" t="n">
        <v>540.0981</v>
      </c>
      <c r="J32" s="43" t="n">
        <v>324.5875</v>
      </c>
      <c r="K32" s="43" t="n">
        <v>717.7797</v>
      </c>
      <c r="L32" s="43" t="n">
        <v>389.9162</v>
      </c>
      <c r="M32" s="25"/>
      <c r="N32" s="26" t="n">
        <f aca="false">(C32-C$66)/C$66</f>
        <v>0</v>
      </c>
      <c r="O32" s="26" t="n">
        <f aca="false">(D32-D$66)/D$66</f>
        <v>0</v>
      </c>
      <c r="P32" s="26" t="n">
        <f aca="false">(E32-E$66)/E$66</f>
        <v>0.00498647631656053</v>
      </c>
      <c r="Q32" s="26" t="n">
        <f aca="false">(F32-F$66)/F$66</f>
        <v>4.06425945062957E-005</v>
      </c>
      <c r="R32" s="26" t="n">
        <f aca="false">(G32-G$66)/G$66</f>
        <v>0.0103842944527303</v>
      </c>
      <c r="S32" s="26" t="n">
        <f aca="false">(H32-H$66)/H$66</f>
        <v>-0.00544761759816086</v>
      </c>
      <c r="T32" s="26" t="n">
        <f aca="false">(I32-I$66)/I$66</f>
        <v>0.00560189814216777</v>
      </c>
      <c r="U32" s="26" t="n">
        <f aca="false">(J32-J$66)/J$66</f>
        <v>0.00385555997194775</v>
      </c>
      <c r="V32" s="26" t="n">
        <f aca="false">(K32-K$66)/K$66</f>
        <v>0.0410129513621456</v>
      </c>
      <c r="W32" s="26" t="n">
        <f aca="false">(L32-L$66)/L$66</f>
        <v>0.0292642051300895</v>
      </c>
    </row>
    <row r="33" customFormat="false" ht="12.75" hidden="false" customHeight="false" outlineLevel="0" collapsed="false">
      <c r="A33" s="38"/>
      <c r="B33" s="23" t="s">
        <v>24</v>
      </c>
      <c r="C33" s="43" t="n">
        <v>361.0962</v>
      </c>
      <c r="D33" s="43" t="n">
        <v>232.5919</v>
      </c>
      <c r="E33" s="43" t="n">
        <v>281.2081</v>
      </c>
      <c r="F33" s="43" t="n">
        <v>273.6157</v>
      </c>
      <c r="G33" s="43" t="n">
        <v>562.9401</v>
      </c>
      <c r="H33" s="43" t="n">
        <v>295.0935</v>
      </c>
      <c r="I33" s="43" t="n">
        <v>538.8852</v>
      </c>
      <c r="J33" s="43" t="n">
        <v>321.1017</v>
      </c>
      <c r="K33" s="43" t="n">
        <v>709.2201</v>
      </c>
      <c r="L33" s="43" t="n">
        <v>377.903</v>
      </c>
      <c r="M33" s="25"/>
      <c r="N33" s="26" t="n">
        <f aca="false">(C33-C$66)/C$66</f>
        <v>0</v>
      </c>
      <c r="O33" s="26" t="n">
        <f aca="false">(D33-D$66)/D$66</f>
        <v>0</v>
      </c>
      <c r="P33" s="26" t="n">
        <f aca="false">(E33-E$66)/E$66</f>
        <v>0.00498647631656053</v>
      </c>
      <c r="Q33" s="26" t="n">
        <f aca="false">(F33-F$66)/F$66</f>
        <v>4.06425945062957E-005</v>
      </c>
      <c r="R33" s="26" t="n">
        <f aca="false">(G33-G$66)/G$66</f>
        <v>0.0274061931261951</v>
      </c>
      <c r="S33" s="26" t="n">
        <f aca="false">(H33-H$66)/H$66</f>
        <v>0.000695042269191025</v>
      </c>
      <c r="T33" s="26" t="n">
        <f aca="false">(I33-I$66)/I$66</f>
        <v>0.00334361480020336</v>
      </c>
      <c r="U33" s="26" t="n">
        <f aca="false">(J33-J$66)/J$66</f>
        <v>-0.00692501448316897</v>
      </c>
      <c r="V33" s="26" t="n">
        <f aca="false">(K33-K$66)/K$66</f>
        <v>0.0285987601298226</v>
      </c>
      <c r="W33" s="26" t="n">
        <f aca="false">(L33-L$66)/L$66</f>
        <v>-0.00244711322259443</v>
      </c>
    </row>
    <row r="34" customFormat="false" ht="12.75" hidden="false" customHeight="false" outlineLevel="0" collapsed="false">
      <c r="A34" s="38"/>
      <c r="B34" s="23" t="s">
        <v>25</v>
      </c>
      <c r="C34" s="43" t="n">
        <v>361.0962</v>
      </c>
      <c r="D34" s="43" t="n">
        <v>232.5919</v>
      </c>
      <c r="E34" s="43" t="n">
        <v>278.6231</v>
      </c>
      <c r="F34" s="43" t="n">
        <v>273.6157</v>
      </c>
      <c r="G34" s="43" t="n">
        <v>553.7269</v>
      </c>
      <c r="H34" s="43" t="n">
        <v>293.338</v>
      </c>
      <c r="I34" s="43" t="n">
        <v>540.7149</v>
      </c>
      <c r="J34" s="43" t="n">
        <v>334.2838</v>
      </c>
      <c r="K34" s="43" t="n">
        <v>686.4154</v>
      </c>
      <c r="L34" s="43" t="n">
        <v>378.372</v>
      </c>
      <c r="M34" s="25"/>
      <c r="N34" s="26" t="n">
        <f aca="false">(C34-C$66)/C$66</f>
        <v>0</v>
      </c>
      <c r="O34" s="26" t="n">
        <f aca="false">(D34-D$66)/D$66</f>
        <v>0</v>
      </c>
      <c r="P34" s="26" t="n">
        <f aca="false">(E34-E$66)/E$66</f>
        <v>-0.00425184235661528</v>
      </c>
      <c r="Q34" s="26" t="n">
        <f aca="false">(F34-F$66)/F$66</f>
        <v>4.06425945062957E-005</v>
      </c>
      <c r="R34" s="26" t="n">
        <f aca="false">(G34-G$66)/G$66</f>
        <v>0.010591440120484</v>
      </c>
      <c r="S34" s="26" t="n">
        <f aca="false">(H34-H$66)/H$66</f>
        <v>-0.00525805444999645</v>
      </c>
      <c r="T34" s="26" t="n">
        <f aca="false">(I34-I$66)/I$66</f>
        <v>0.00675031034871689</v>
      </c>
      <c r="U34" s="26" t="n">
        <f aca="false">(J34-J$66)/J$66</f>
        <v>0.0338434204599703</v>
      </c>
      <c r="V34" s="26" t="n">
        <f aca="false">(K34-K$66)/K$66</f>
        <v>-0.00447543805651281</v>
      </c>
      <c r="W34" s="26" t="n">
        <f aca="false">(L34-L$66)/L$66</f>
        <v>-0.00120909102139836</v>
      </c>
    </row>
    <row r="35" customFormat="false" ht="12.75" hidden="false" customHeight="false" outlineLevel="0" collapsed="false">
      <c r="A35" s="38"/>
      <c r="B35" s="23" t="s">
        <v>26</v>
      </c>
      <c r="C35" s="43" t="n">
        <v>361.0962</v>
      </c>
      <c r="D35" s="43" t="n">
        <v>232.5919</v>
      </c>
      <c r="E35" s="43" t="n">
        <v>281.2081</v>
      </c>
      <c r="F35" s="43" t="n">
        <v>273.6157</v>
      </c>
      <c r="G35" s="43" t="n">
        <v>546.0959</v>
      </c>
      <c r="H35" s="43" t="n">
        <v>296.4918</v>
      </c>
      <c r="I35" s="43" t="n">
        <v>535.326</v>
      </c>
      <c r="J35" s="43" t="n">
        <v>319.2707</v>
      </c>
      <c r="K35" s="43" t="n">
        <v>679.1275</v>
      </c>
      <c r="L35" s="43" t="n">
        <v>368.6969</v>
      </c>
      <c r="M35" s="25"/>
      <c r="N35" s="26" t="n">
        <f aca="false">(C35-C$66)/C$66</f>
        <v>0</v>
      </c>
      <c r="O35" s="26" t="n">
        <f aca="false">(D35-D$66)/D$66</f>
        <v>0</v>
      </c>
      <c r="P35" s="26" t="n">
        <f aca="false">(E35-E$66)/E$66</f>
        <v>0.00498647631656053</v>
      </c>
      <c r="Q35" s="26" t="n">
        <f aca="false">(F35-F$66)/F$66</f>
        <v>4.06425945062957E-005</v>
      </c>
      <c r="R35" s="26" t="n">
        <f aca="false">(G35-G$66)/G$66</f>
        <v>-0.00333568402602103</v>
      </c>
      <c r="S35" s="26" t="n">
        <f aca="false">(H35-H$66)/H$66</f>
        <v>0.00543683386271991</v>
      </c>
      <c r="T35" s="26" t="n">
        <f aca="false">(I35-I$66)/I$66</f>
        <v>-0.00328321516988473</v>
      </c>
      <c r="U35" s="26" t="n">
        <f aca="false">(J35-J$66)/J$66</f>
        <v>-0.0125877696117819</v>
      </c>
      <c r="V35" s="26" t="n">
        <f aca="false">(K35-K$66)/K$66</f>
        <v>-0.0150452525667756</v>
      </c>
      <c r="W35" s="26" t="n">
        <f aca="false">(L35-L$66)/L$66</f>
        <v>-0.0267485123407847</v>
      </c>
    </row>
    <row r="36" s="58" customFormat="true" ht="12.75" hidden="false" customHeight="false" outlineLevel="0" collapsed="false">
      <c r="A36" s="51"/>
      <c r="B36" s="52" t="s">
        <v>6</v>
      </c>
      <c r="C36" s="44" t="n">
        <f aca="false">AVERAGE(C31:C35)</f>
        <v>361.0962</v>
      </c>
      <c r="D36" s="44" t="n">
        <f aca="false">AVERAGE(D31:D35)</f>
        <v>232.5919</v>
      </c>
      <c r="E36" s="44" t="n">
        <f aca="false">AVERAGE(E31:E35)</f>
        <v>280.1741</v>
      </c>
      <c r="F36" s="44" t="n">
        <f aca="false">AVERAGE(F31:F35)</f>
        <v>273.70172</v>
      </c>
      <c r="G36" s="44" t="n">
        <f aca="false">AVERAGE(G31:G35)</f>
        <v>553.72932</v>
      </c>
      <c r="H36" s="44" t="n">
        <f aca="false">AVERAGE(H31:H35)</f>
        <v>294.88854</v>
      </c>
      <c r="I36" s="44" t="n">
        <f aca="false">AVERAGE(I31:I35)</f>
        <v>538.98496</v>
      </c>
      <c r="J36" s="44" t="n">
        <f aca="false">AVERAGE(J31:J35)</f>
        <v>324.4272</v>
      </c>
      <c r="K36" s="44" t="n">
        <f aca="false">AVERAGE(K31:K35)</f>
        <v>691.97934</v>
      </c>
      <c r="L36" s="44" t="n">
        <f aca="false">AVERAGE(L31:L35)</f>
        <v>378.83004</v>
      </c>
      <c r="M36" s="57"/>
      <c r="N36" s="31" t="n">
        <f aca="false">AVERAGE(N31:N35)</f>
        <v>0</v>
      </c>
      <c r="O36" s="31" t="n">
        <f aca="false">AVERAGE(O31:O35)</f>
        <v>0</v>
      </c>
      <c r="P36" s="31" t="n">
        <f aca="false">AVERAGE(P31:P35)</f>
        <v>0.00129114884729021</v>
      </c>
      <c r="Q36" s="31" t="n">
        <f aca="false">AVERAGE(Q31:Q35)</f>
        <v>0.000355037916397458</v>
      </c>
      <c r="R36" s="31" t="n">
        <f aca="false">AVERAGE(R31:R35)</f>
        <v>0.0105958567946335</v>
      </c>
      <c r="S36" s="31" t="n">
        <f aca="false">AVERAGE(S31:S35)</f>
        <v>1.15597635630404E-016</v>
      </c>
      <c r="T36" s="31" t="n">
        <f aca="false">AVERAGE(T31:T35)</f>
        <v>0.0035293566966452</v>
      </c>
      <c r="U36" s="31" t="n">
        <f aca="false">AVERAGE(U31:U35)</f>
        <v>0.00335979828592011</v>
      </c>
      <c r="V36" s="31" t="n">
        <f aca="false">AVERAGE(V31:V35)</f>
        <v>0.00359407630924864</v>
      </c>
      <c r="W36" s="31" t="n">
        <f aca="false">AVERAGE(W31:W35)</f>
        <v>3.00974523081976E-017</v>
      </c>
      <c r="AMF36" s="0"/>
      <c r="AMG36" s="0"/>
      <c r="AMH36" s="0"/>
      <c r="AMI36" s="0"/>
      <c r="AMJ36" s="0"/>
    </row>
    <row r="37" customFormat="false" ht="12.75" hidden="false" customHeight="false" outlineLevel="0" collapsed="false">
      <c r="A37" s="38"/>
      <c r="C37" s="43"/>
      <c r="D37" s="34"/>
      <c r="E37" s="34"/>
      <c r="F37" s="34"/>
      <c r="G37" s="34"/>
      <c r="H37" s="34"/>
      <c r="I37" s="34"/>
      <c r="J37" s="34"/>
      <c r="K37" s="34"/>
      <c r="L37" s="34"/>
      <c r="M37" s="25"/>
      <c r="N37" s="26"/>
      <c r="O37" s="26"/>
      <c r="P37" s="26"/>
      <c r="Q37" s="26"/>
      <c r="R37" s="26"/>
      <c r="S37" s="26"/>
      <c r="T37" s="26"/>
      <c r="U37" s="26"/>
      <c r="V37" s="26"/>
      <c r="W37" s="26"/>
    </row>
    <row r="38" customFormat="false" ht="23.85" hidden="false" customHeight="false" outlineLevel="0" collapsed="false">
      <c r="A38" s="22" t="s">
        <v>50</v>
      </c>
      <c r="B38" s="23" t="s">
        <v>22</v>
      </c>
      <c r="C38" s="43" t="n">
        <v>361.0962</v>
      </c>
      <c r="D38" s="34" t="n">
        <v>232.5919</v>
      </c>
      <c r="E38" s="34" t="n">
        <v>278.6231</v>
      </c>
      <c r="F38" s="34" t="n">
        <v>273.6157</v>
      </c>
      <c r="G38" s="34" t="n">
        <v>548.1705</v>
      </c>
      <c r="H38" s="34" t="n">
        <v>301.1149</v>
      </c>
      <c r="I38" s="34" t="n">
        <v>535.0983</v>
      </c>
      <c r="J38" s="34" t="n">
        <v>322.6164</v>
      </c>
      <c r="K38" s="34" t="n">
        <v>712.017</v>
      </c>
      <c r="L38" s="34" t="n">
        <v>390.3927</v>
      </c>
      <c r="M38" s="25"/>
      <c r="N38" s="26" t="n">
        <f aca="false">(C38-C$66)/C$66</f>
        <v>0</v>
      </c>
      <c r="O38" s="26" t="n">
        <f aca="false">(D38-D$66)/D$66</f>
        <v>0</v>
      </c>
      <c r="P38" s="26" t="n">
        <f aca="false">(E38-E$66)/E$66</f>
        <v>-0.00425184235661528</v>
      </c>
      <c r="Q38" s="26" t="n">
        <f aca="false">(F38-F$66)/F$66</f>
        <v>4.06425945062957E-005</v>
      </c>
      <c r="R38" s="26" t="n">
        <f aca="false">(G38-G$66)/G$66</f>
        <v>0.000450610267562818</v>
      </c>
      <c r="S38" s="26" t="n">
        <f aca="false">(H38-H$66)/H$66</f>
        <v>0.0211142827049162</v>
      </c>
      <c r="T38" s="26" t="n">
        <f aca="false">(I38-I$66)/I$66</f>
        <v>-0.00370716695236091</v>
      </c>
      <c r="U38" s="26" t="n">
        <f aca="false">(J38-J$66)/J$66</f>
        <v>-0.0022404840662875</v>
      </c>
      <c r="V38" s="26" t="n">
        <f aca="false">(K38-K$66)/K$66</f>
        <v>0.0326551706463987</v>
      </c>
      <c r="W38" s="26" t="n">
        <f aca="false">(L38-L$66)/L$66</f>
        <v>0.0305220251276799</v>
      </c>
    </row>
    <row r="39" customFormat="false" ht="14.25" hidden="false" customHeight="true" outlineLevel="0" collapsed="false">
      <c r="A39" s="56"/>
      <c r="B39" s="23" t="s">
        <v>23</v>
      </c>
      <c r="C39" s="43" t="n">
        <v>361.0962</v>
      </c>
      <c r="D39" s="34" t="n">
        <v>232.5919</v>
      </c>
      <c r="E39" s="34" t="n">
        <v>281.2081</v>
      </c>
      <c r="F39" s="34" t="n">
        <v>273.6157</v>
      </c>
      <c r="G39" s="34" t="n">
        <v>548.1427</v>
      </c>
      <c r="H39" s="34" t="n">
        <v>296.359</v>
      </c>
      <c r="I39" s="34" t="n">
        <v>543.7309</v>
      </c>
      <c r="J39" s="34" t="n">
        <v>324.5866</v>
      </c>
      <c r="K39" s="34" t="n">
        <v>717.4621</v>
      </c>
      <c r="L39" s="34" t="n">
        <v>384.7948</v>
      </c>
      <c r="M39" s="25"/>
      <c r="N39" s="26" t="n">
        <f aca="false">(C39-C$66)/C$66</f>
        <v>0</v>
      </c>
      <c r="O39" s="26" t="n">
        <f aca="false">(D39-D$66)/D$66</f>
        <v>0</v>
      </c>
      <c r="P39" s="26" t="n">
        <f aca="false">(E39-E$66)/E$66</f>
        <v>0.00498647631656053</v>
      </c>
      <c r="Q39" s="26" t="n">
        <f aca="false">(F39-F$66)/F$66</f>
        <v>4.06425945062957E-005</v>
      </c>
      <c r="R39" s="26" t="n">
        <f aca="false">(G39-G$66)/G$66</f>
        <v>0.000399873267002965</v>
      </c>
      <c r="S39" s="26" t="n">
        <f aca="false">(H39-H$66)/H$66</f>
        <v>0.00498649421913786</v>
      </c>
      <c r="T39" s="26" t="n">
        <f aca="false">(I39-I$66)/I$66</f>
        <v>0.012365763031844</v>
      </c>
      <c r="U39" s="26" t="n">
        <f aca="false">(J39-J$66)/J$66</f>
        <v>0.00385277653141484</v>
      </c>
      <c r="V39" s="26" t="n">
        <f aca="false">(K39-K$66)/K$66</f>
        <v>0.0405523285368516</v>
      </c>
      <c r="W39" s="26" t="n">
        <f aca="false">(L39-L$66)/L$66</f>
        <v>0.0157452138695232</v>
      </c>
    </row>
    <row r="40" customFormat="false" ht="12.75" hidden="false" customHeight="false" outlineLevel="0" collapsed="false">
      <c r="A40" s="38"/>
      <c r="B40" s="23" t="s">
        <v>24</v>
      </c>
      <c r="C40" s="43" t="n">
        <v>361.0962</v>
      </c>
      <c r="D40" s="34" t="n">
        <v>232.5919</v>
      </c>
      <c r="E40" s="34" t="n">
        <v>278.6231</v>
      </c>
      <c r="F40" s="34" t="n">
        <v>273.6157</v>
      </c>
      <c r="G40" s="34" t="n">
        <v>553.6134</v>
      </c>
      <c r="H40" s="34" t="n">
        <v>298.3324</v>
      </c>
      <c r="I40" s="34" t="n">
        <v>537.7836</v>
      </c>
      <c r="J40" s="34" t="n">
        <v>331.0502</v>
      </c>
      <c r="K40" s="34" t="n">
        <v>711.5647</v>
      </c>
      <c r="L40" s="34" t="n">
        <v>400.9721</v>
      </c>
      <c r="M40" s="25"/>
      <c r="N40" s="26" t="n">
        <f aca="false">(C40-C$66)/C$66</f>
        <v>0</v>
      </c>
      <c r="O40" s="26" t="n">
        <f aca="false">(D40-D$66)/D$66</f>
        <v>0</v>
      </c>
      <c r="P40" s="26" t="n">
        <f aca="false">(E40-E$66)/E$66</f>
        <v>-0.00425184235661528</v>
      </c>
      <c r="Q40" s="26" t="n">
        <f aca="false">(F40-F$66)/F$66</f>
        <v>4.06425945062957E-005</v>
      </c>
      <c r="R40" s="26" t="n">
        <f aca="false">(G40-G$66)/G$66</f>
        <v>0.0103842944527303</v>
      </c>
      <c r="S40" s="26" t="n">
        <f aca="false">(H40-H$66)/H$66</f>
        <v>0.0116785141938715</v>
      </c>
      <c r="T40" s="26" t="n">
        <f aca="false">(I40-I$66)/I$66</f>
        <v>0.00129255953636613</v>
      </c>
      <c r="U40" s="26" t="n">
        <f aca="false">(J40-J$66)/J$66</f>
        <v>0.023842827896408</v>
      </c>
      <c r="V40" s="26" t="n">
        <f aca="false">(K40-K$66)/K$66</f>
        <v>0.0319991892110068</v>
      </c>
      <c r="W40" s="26" t="n">
        <f aca="false">(L40-L$66)/L$66</f>
        <v>0.0584485327509931</v>
      </c>
    </row>
    <row r="41" customFormat="false" ht="14.25" hidden="false" customHeight="true" outlineLevel="0" collapsed="false">
      <c r="A41" s="38"/>
      <c r="B41" s="23" t="s">
        <v>25</v>
      </c>
      <c r="C41" s="43" t="n">
        <v>361.0962</v>
      </c>
      <c r="D41" s="34" t="n">
        <v>232.5919</v>
      </c>
      <c r="E41" s="34" t="n">
        <v>281.2081</v>
      </c>
      <c r="F41" s="34" t="n">
        <v>273.5601</v>
      </c>
      <c r="G41" s="34" t="n">
        <v>553.6134</v>
      </c>
      <c r="H41" s="34" t="n">
        <v>302.5609</v>
      </c>
      <c r="I41" s="34" t="n">
        <v>540.5196</v>
      </c>
      <c r="J41" s="34" t="n">
        <v>321.0984</v>
      </c>
      <c r="K41" s="34" t="n">
        <v>696.3364</v>
      </c>
      <c r="L41" s="34" t="n">
        <v>367.2055</v>
      </c>
      <c r="M41" s="25"/>
      <c r="N41" s="26" t="n">
        <f aca="false">(C41-C$66)/C$66</f>
        <v>0</v>
      </c>
      <c r="O41" s="26" t="n">
        <f aca="false">(D41-D$66)/D$66</f>
        <v>0</v>
      </c>
      <c r="P41" s="26" t="n">
        <f aca="false">(E41-E$66)/E$66</f>
        <v>0.00498647631656053</v>
      </c>
      <c r="Q41" s="26" t="n">
        <f aca="false">(F41-F$66)/F$66</f>
        <v>-0.000162570378025183</v>
      </c>
      <c r="R41" s="26" t="n">
        <f aca="false">(G41-G$66)/G$66</f>
        <v>0.0103842944527303</v>
      </c>
      <c r="S41" s="26" t="n">
        <f aca="false">(H41-H$66)/H$66</f>
        <v>0.0260178303300631</v>
      </c>
      <c r="T41" s="26" t="n">
        <f aca="false">(I41-I$66)/I$66</f>
        <v>0.00638668372105954</v>
      </c>
      <c r="U41" s="26" t="n">
        <f aca="false">(J41-J$66)/J$66</f>
        <v>-0.00693522043178953</v>
      </c>
      <c r="V41" s="26" t="n">
        <f aca="false">(K41-K$66)/K$66</f>
        <v>0.00991322393889316</v>
      </c>
      <c r="W41" s="26" t="n">
        <f aca="false">(L41-L$66)/L$66</f>
        <v>-0.0306853701464647</v>
      </c>
    </row>
    <row r="42" customFormat="false" ht="12.75" hidden="false" customHeight="false" outlineLevel="0" collapsed="false">
      <c r="A42" s="38"/>
      <c r="B42" s="23" t="s">
        <v>26</v>
      </c>
      <c r="C42" s="43" t="n">
        <v>361.0962</v>
      </c>
      <c r="D42" s="34" t="n">
        <v>232.5919</v>
      </c>
      <c r="E42" s="34" t="n">
        <v>281.2081</v>
      </c>
      <c r="F42" s="34" t="n">
        <v>273.6157</v>
      </c>
      <c r="G42" s="34" t="n">
        <v>553.1967</v>
      </c>
      <c r="H42" s="34" t="n">
        <v>292.5473</v>
      </c>
      <c r="I42" s="34" t="n">
        <v>541.3339</v>
      </c>
      <c r="J42" s="34" t="n">
        <v>332.6683</v>
      </c>
      <c r="K42" s="34" t="n">
        <v>713.2689</v>
      </c>
      <c r="L42" s="34" t="n">
        <v>385.9357</v>
      </c>
      <c r="M42" s="25"/>
      <c r="N42" s="26" t="n">
        <f aca="false">(C42-C$66)/C$66</f>
        <v>0</v>
      </c>
      <c r="O42" s="26" t="n">
        <f aca="false">(D42-D$66)/D$66</f>
        <v>0</v>
      </c>
      <c r="P42" s="26" t="n">
        <f aca="false">(E42-E$66)/E$66</f>
        <v>0.00498647631656053</v>
      </c>
      <c r="Q42" s="26" t="n">
        <f aca="false">(F42-F$66)/F$66</f>
        <v>4.06425945062957E-005</v>
      </c>
      <c r="R42" s="26" t="n">
        <f aca="false">(G42-G$66)/G$66</f>
        <v>0.00962378696592007</v>
      </c>
      <c r="S42" s="26" t="n">
        <f aca="false">(H42-H$66)/H$66</f>
        <v>-0.00793940652966701</v>
      </c>
      <c r="T42" s="26" t="n">
        <f aca="false">(I42-I$66)/I$66</f>
        <v>0.00790281870775394</v>
      </c>
      <c r="U42" s="26" t="n">
        <f aca="false">(J42-J$66)/J$66</f>
        <v>0.0288471447034033</v>
      </c>
      <c r="V42" s="26" t="n">
        <f aca="false">(K42-K$66)/K$66</f>
        <v>0.0344708309580657</v>
      </c>
      <c r="W42" s="26" t="n">
        <f aca="false">(L42-L$66)/L$66</f>
        <v>0.0187568546570383</v>
      </c>
    </row>
    <row r="43" s="58" customFormat="true" ht="12.75" hidden="false" customHeight="false" outlineLevel="0" collapsed="false">
      <c r="A43" s="51"/>
      <c r="B43" s="52" t="s">
        <v>6</v>
      </c>
      <c r="C43" s="44" t="n">
        <f aca="false">AVERAGE(C38:C42)</f>
        <v>361.0962</v>
      </c>
      <c r="D43" s="44" t="n">
        <f aca="false">AVERAGE(D38:D42)</f>
        <v>232.5919</v>
      </c>
      <c r="E43" s="44" t="n">
        <f aca="false">AVERAGE(E38:E42)</f>
        <v>280.1741</v>
      </c>
      <c r="F43" s="44" t="n">
        <f aca="false">AVERAGE(F38:F42)</f>
        <v>273.60458</v>
      </c>
      <c r="G43" s="44" t="n">
        <f aca="false">AVERAGE(G38:G42)</f>
        <v>551.34734</v>
      </c>
      <c r="H43" s="44" t="n">
        <f aca="false">AVERAGE(H38:H42)</f>
        <v>298.1829</v>
      </c>
      <c r="I43" s="44" t="n">
        <f aca="false">AVERAGE(I38:I42)</f>
        <v>539.69326</v>
      </c>
      <c r="J43" s="44" t="n">
        <f aca="false">AVERAGE(J38:J42)</f>
        <v>326.40398</v>
      </c>
      <c r="K43" s="44" t="n">
        <f aca="false">AVERAGE(K38:K42)</f>
        <v>710.12982</v>
      </c>
      <c r="L43" s="44" t="n">
        <f aca="false">AVERAGE(L38:L42)</f>
        <v>385.86016</v>
      </c>
      <c r="M43" s="57"/>
      <c r="N43" s="31" t="n">
        <f aca="false">AVERAGE(N38:N42)</f>
        <v>0</v>
      </c>
      <c r="O43" s="31" t="n">
        <f aca="false">AVERAGE(O38:O42)</f>
        <v>0</v>
      </c>
      <c r="P43" s="31" t="n">
        <f aca="false">AVERAGE(P38:P42)</f>
        <v>0.00129114884729021</v>
      </c>
      <c r="Q43" s="31" t="n">
        <f aca="false">AVERAGE(Q38:Q42)</f>
        <v>0</v>
      </c>
      <c r="R43" s="31" t="n">
        <f aca="false">AVERAGE(R38:R42)</f>
        <v>0.00624857188118927</v>
      </c>
      <c r="S43" s="31" t="n">
        <f aca="false">AVERAGE(S38:S42)</f>
        <v>0.0111715429836643</v>
      </c>
      <c r="T43" s="31" t="n">
        <f aca="false">AVERAGE(T38:T42)</f>
        <v>0.00484813160893254</v>
      </c>
      <c r="U43" s="31" t="n">
        <f aca="false">AVERAGE(U38:U42)</f>
        <v>0.00947340892662983</v>
      </c>
      <c r="V43" s="31" t="n">
        <f aca="false">AVERAGE(V38:V42)</f>
        <v>0.0299181486582432</v>
      </c>
      <c r="W43" s="31" t="n">
        <f aca="false">AVERAGE(W38:W42)</f>
        <v>0.0185574512517539</v>
      </c>
      <c r="AMF43" s="0"/>
      <c r="AMG43" s="0"/>
      <c r="AMH43" s="0"/>
      <c r="AMI43" s="0"/>
      <c r="AMJ43" s="0"/>
    </row>
    <row r="44" customFormat="false" ht="12.75" hidden="false" customHeight="false" outlineLevel="0" collapsed="false">
      <c r="A44" s="38"/>
      <c r="B44" s="33"/>
      <c r="C44" s="43"/>
      <c r="D44" s="34"/>
      <c r="E44" s="34"/>
      <c r="F44" s="34"/>
      <c r="G44" s="34"/>
      <c r="H44" s="34"/>
      <c r="I44" s="34"/>
      <c r="J44" s="34"/>
      <c r="K44" s="34"/>
      <c r="L44" s="34"/>
      <c r="M44" s="25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customFormat="false" ht="23.85" hidden="false" customHeight="false" outlineLevel="0" collapsed="false">
      <c r="A45" s="22" t="s">
        <v>51</v>
      </c>
      <c r="B45" s="23" t="s">
        <v>22</v>
      </c>
      <c r="C45" s="43" t="n">
        <v>361.0962</v>
      </c>
      <c r="D45" s="34" t="n">
        <v>232.5919</v>
      </c>
      <c r="E45" s="34" t="n">
        <v>281.2081</v>
      </c>
      <c r="F45" s="34" t="n">
        <v>275.8027</v>
      </c>
      <c r="G45" s="34" t="n">
        <v>546.0959</v>
      </c>
      <c r="H45" s="34" t="n">
        <v>298.9769</v>
      </c>
      <c r="I45" s="34" t="n">
        <v>539.3966</v>
      </c>
      <c r="J45" s="34" t="n">
        <v>328.187</v>
      </c>
      <c r="K45" s="34" t="n">
        <v>704.99</v>
      </c>
      <c r="L45" s="34" t="n">
        <v>374.7037</v>
      </c>
      <c r="M45" s="25"/>
      <c r="N45" s="26" t="n">
        <f aca="false">(C45-C$66)/C$66</f>
        <v>0</v>
      </c>
      <c r="O45" s="26" t="n">
        <f aca="false">(D45-D$66)/D$66</f>
        <v>0</v>
      </c>
      <c r="P45" s="26" t="n">
        <f aca="false">(E45-E$66)/E$66</f>
        <v>0.00498647631656053</v>
      </c>
      <c r="Q45" s="26" t="n">
        <f aca="false">(F45-F$66)/F$66</f>
        <v>0.00803392984137918</v>
      </c>
      <c r="R45" s="26" t="n">
        <f aca="false">(G45-G$66)/G$66</f>
        <v>-0.00333568402602103</v>
      </c>
      <c r="S45" s="26" t="n">
        <f aca="false">(H45-H$66)/H$66</f>
        <v>0.0138640857321889</v>
      </c>
      <c r="T45" s="26" t="n">
        <f aca="false">(I45-I$66)/I$66</f>
        <v>0.0042957840648423</v>
      </c>
      <c r="U45" s="26" t="n">
        <f aca="false">(J45-J$66)/J$66</f>
        <v>0.0149877757477218</v>
      </c>
      <c r="V45" s="26" t="n">
        <f aca="false">(K45-K$66)/K$66</f>
        <v>0.022463745604395</v>
      </c>
      <c r="W45" s="26" t="n">
        <f aca="false">(L45-L$66)/L$66</f>
        <v>-0.0108923252232056</v>
      </c>
    </row>
    <row r="46" customFormat="false" ht="14.25" hidden="false" customHeight="true" outlineLevel="0" collapsed="false">
      <c r="A46" s="56"/>
      <c r="B46" s="23" t="s">
        <v>23</v>
      </c>
      <c r="C46" s="43" t="n">
        <v>361.0962</v>
      </c>
      <c r="D46" s="34" t="n">
        <v>232.5919</v>
      </c>
      <c r="E46" s="34" t="n">
        <v>281.2081</v>
      </c>
      <c r="F46" s="34" t="n">
        <v>276.8113</v>
      </c>
      <c r="G46" s="34" t="n">
        <v>546.0959</v>
      </c>
      <c r="H46" s="34" t="n">
        <v>297.8803</v>
      </c>
      <c r="I46" s="34" t="n">
        <v>540.7717</v>
      </c>
      <c r="J46" s="34" t="n">
        <v>323.6328</v>
      </c>
      <c r="K46" s="34" t="n">
        <v>750.5957</v>
      </c>
      <c r="L46" s="34" t="n">
        <v>394.6093</v>
      </c>
      <c r="M46" s="25"/>
      <c r="N46" s="26" t="n">
        <f aca="false">(C46-C$66)/C$66</f>
        <v>0</v>
      </c>
      <c r="O46" s="26" t="n">
        <f aca="false">(D46-D$66)/D$66</f>
        <v>0</v>
      </c>
      <c r="P46" s="26" t="n">
        <f aca="false">(E46-E$66)/E$66</f>
        <v>0.00498647631656053</v>
      </c>
      <c r="Q46" s="26" t="n">
        <f aca="false">(F46-F$66)/F$66</f>
        <v>0.0117202716416517</v>
      </c>
      <c r="R46" s="26" t="n">
        <f aca="false">(G46-G$66)/G$66</f>
        <v>-0.00333568402602103</v>
      </c>
      <c r="S46" s="26" t="n">
        <f aca="false">(H46-H$66)/H$66</f>
        <v>0.0101453925608638</v>
      </c>
      <c r="T46" s="26" t="n">
        <f aca="false">(I46-I$66)/I$66</f>
        <v>0.00685606555839925</v>
      </c>
      <c r="U46" s="26" t="n">
        <f aca="false">(J46-J$66)/J$66</f>
        <v>0.000902948108874711</v>
      </c>
      <c r="V46" s="26" t="n">
        <f aca="false">(K46-K$66)/K$66</f>
        <v>0.0886067757791639</v>
      </c>
      <c r="W46" s="26" t="n">
        <f aca="false">(L46-L$66)/L$66</f>
        <v>0.0416526102312267</v>
      </c>
    </row>
    <row r="47" customFormat="false" ht="12.75" hidden="false" customHeight="false" outlineLevel="0" collapsed="false">
      <c r="A47" s="38"/>
      <c r="B47" s="23" t="s">
        <v>24</v>
      </c>
      <c r="C47" s="43" t="n">
        <v>361.0962</v>
      </c>
      <c r="D47" s="34" t="n">
        <v>232.5919</v>
      </c>
      <c r="E47" s="34" t="n">
        <v>281.2081</v>
      </c>
      <c r="F47" s="34" t="n">
        <v>273.6157</v>
      </c>
      <c r="G47" s="34" t="n">
        <v>546.0959</v>
      </c>
      <c r="H47" s="34" t="n">
        <v>295.6909</v>
      </c>
      <c r="I47" s="34" t="n">
        <v>537.2471</v>
      </c>
      <c r="J47" s="34" t="n">
        <v>329.6045</v>
      </c>
      <c r="K47" s="34" t="n">
        <v>697.6341</v>
      </c>
      <c r="L47" s="34" t="n">
        <v>381.7523</v>
      </c>
      <c r="M47" s="25"/>
      <c r="N47" s="26" t="n">
        <f aca="false">(C47-C$66)/C$66</f>
        <v>0</v>
      </c>
      <c r="O47" s="26" t="n">
        <f aca="false">(D47-D$66)/D$66</f>
        <v>0</v>
      </c>
      <c r="P47" s="26" t="n">
        <f aca="false">(E47-E$66)/E$66</f>
        <v>0.00498647631656053</v>
      </c>
      <c r="Q47" s="26" t="n">
        <f aca="false">(F47-F$66)/F$66</f>
        <v>4.06425945062957E-005</v>
      </c>
      <c r="R47" s="26" t="n">
        <f aca="false">(G47-G$66)/G$66</f>
        <v>-0.00333568402602103</v>
      </c>
      <c r="S47" s="26" t="n">
        <f aca="false">(H47-H$66)/H$66</f>
        <v>0.00272089244295496</v>
      </c>
      <c r="T47" s="26" t="n">
        <f aca="false">(I47-I$66)/I$66</f>
        <v>0.000293656895617709</v>
      </c>
      <c r="U47" s="26" t="n">
        <f aca="false">(J47-J$66)/J$66</f>
        <v>0.0193716945870493</v>
      </c>
      <c r="V47" s="26" t="n">
        <f aca="false">(K47-K$66)/K$66</f>
        <v>0.0117953090786409</v>
      </c>
      <c r="W47" s="26" t="n">
        <f aca="false">(L47-L$66)/L$66</f>
        <v>0.00771390779886409</v>
      </c>
    </row>
    <row r="48" customFormat="false" ht="12.75" hidden="false" customHeight="false" outlineLevel="0" collapsed="false">
      <c r="A48" s="38"/>
      <c r="B48" s="23" t="s">
        <v>25</v>
      </c>
      <c r="C48" s="43" t="n">
        <v>361.0962</v>
      </c>
      <c r="D48" s="34" t="n">
        <v>232.5919</v>
      </c>
      <c r="E48" s="34" t="n">
        <v>279.6314</v>
      </c>
      <c r="F48" s="34" t="n">
        <v>275.8027</v>
      </c>
      <c r="G48" s="34" t="n">
        <v>547.7169</v>
      </c>
      <c r="H48" s="34" t="n">
        <v>299.5802</v>
      </c>
      <c r="I48" s="34" t="n">
        <v>545.837</v>
      </c>
      <c r="J48" s="34" t="n">
        <v>333.4967</v>
      </c>
      <c r="K48" s="34" t="n">
        <v>718.0162</v>
      </c>
      <c r="L48" s="34" t="n">
        <v>388.9892</v>
      </c>
      <c r="M48" s="25"/>
      <c r="N48" s="26" t="n">
        <f aca="false">(C48-C$66)/C$66</f>
        <v>0</v>
      </c>
      <c r="O48" s="26" t="n">
        <f aca="false">(D48-D$66)/D$66</f>
        <v>0</v>
      </c>
      <c r="P48" s="26" t="n">
        <f aca="false">(E48-E$66)/E$66</f>
        <v>-0.000648362001426535</v>
      </c>
      <c r="Q48" s="26" t="n">
        <f aca="false">(F48-F$66)/F$66</f>
        <v>0.00803392984137918</v>
      </c>
      <c r="R48" s="26" t="n">
        <f aca="false">(G48-G$66)/G$66</f>
        <v>-0.000377242374666751</v>
      </c>
      <c r="S48" s="26" t="n">
        <f aca="false">(H48-H$66)/H$66</f>
        <v>0.0159099434654192</v>
      </c>
      <c r="T48" s="26" t="n">
        <f aca="false">(I48-I$66)/I$66</f>
        <v>0.0162870842838114</v>
      </c>
      <c r="U48" s="26" t="n">
        <f aca="false">(J48-J$66)/J$66</f>
        <v>0.0314091470783584</v>
      </c>
      <c r="V48" s="26" t="n">
        <f aca="false">(K48-K$66)/K$66</f>
        <v>0.0413559529307287</v>
      </c>
      <c r="W48" s="26" t="n">
        <f aca="false">(L48-L$66)/L$66</f>
        <v>0.0268171974957424</v>
      </c>
    </row>
    <row r="49" customFormat="false" ht="12.75" hidden="false" customHeight="false" outlineLevel="0" collapsed="false">
      <c r="A49" s="38"/>
      <c r="B49" s="23" t="s">
        <v>26</v>
      </c>
      <c r="C49" s="43" t="n">
        <v>361.0962</v>
      </c>
      <c r="D49" s="34" t="n">
        <v>232.5919</v>
      </c>
      <c r="E49" s="34" t="n">
        <v>281.2081</v>
      </c>
      <c r="F49" s="34" t="n">
        <v>278.1572</v>
      </c>
      <c r="G49" s="34" t="n">
        <v>553.6134</v>
      </c>
      <c r="H49" s="34" t="n">
        <v>294.7728</v>
      </c>
      <c r="I49" s="34" t="n">
        <v>537.9271</v>
      </c>
      <c r="J49" s="34" t="n">
        <v>335.7221</v>
      </c>
      <c r="K49" s="34" t="n">
        <v>739.6877</v>
      </c>
      <c r="L49" s="34" t="n">
        <v>392.7273</v>
      </c>
      <c r="M49" s="25"/>
      <c r="N49" s="26" t="n">
        <f aca="false">(C49-C$66)/C$66</f>
        <v>0</v>
      </c>
      <c r="O49" s="26" t="n">
        <f aca="false">(D49-D$66)/D$66</f>
        <v>0</v>
      </c>
      <c r="P49" s="26" t="n">
        <f aca="false">(E49-E$66)/E$66</f>
        <v>0.00498647631656053</v>
      </c>
      <c r="Q49" s="26" t="n">
        <f aca="false">(F49-F$66)/F$66</f>
        <v>0.0166394144425506</v>
      </c>
      <c r="R49" s="26" t="n">
        <f aca="false">(G49-G$66)/G$66</f>
        <v>0.0103842944527303</v>
      </c>
      <c r="S49" s="26" t="n">
        <f aca="false">(H49-H$66)/H$66</f>
        <v>-0.000392487276718043</v>
      </c>
      <c r="T49" s="26" t="n">
        <f aca="false">(I49-I$66)/I$66</f>
        <v>0.00155974039181335</v>
      </c>
      <c r="U49" s="26" t="n">
        <f aca="false">(J49-J$66)/J$66</f>
        <v>0.0382916677027251</v>
      </c>
      <c r="V49" s="26" t="n">
        <f aca="false">(K49-K$66)/K$66</f>
        <v>0.0727866442353793</v>
      </c>
      <c r="W49" s="26" t="n">
        <f aca="false">(L49-L$66)/L$66</f>
        <v>0.0366846831893268</v>
      </c>
    </row>
    <row r="50" s="58" customFormat="true" ht="12.75" hidden="false" customHeight="false" outlineLevel="0" collapsed="false">
      <c r="A50" s="51"/>
      <c r="B50" s="52" t="s">
        <v>6</v>
      </c>
      <c r="C50" s="44" t="n">
        <f aca="false">AVERAGE(C45:C49)</f>
        <v>361.0962</v>
      </c>
      <c r="D50" s="44" t="n">
        <f aca="false">AVERAGE(D45:D49)</f>
        <v>232.5919</v>
      </c>
      <c r="E50" s="44" t="n">
        <f aca="false">AVERAGE(E45:E49)</f>
        <v>280.89276</v>
      </c>
      <c r="F50" s="44" t="n">
        <f aca="false">AVERAGE(F45:F49)</f>
        <v>276.03792</v>
      </c>
      <c r="G50" s="44" t="n">
        <f aca="false">AVERAGE(G45:G49)</f>
        <v>547.9236</v>
      </c>
      <c r="H50" s="44" t="n">
        <f aca="false">AVERAGE(H45:H49)</f>
        <v>297.38022</v>
      </c>
      <c r="I50" s="44" t="n">
        <f aca="false">AVERAGE(I45:I49)</f>
        <v>540.2359</v>
      </c>
      <c r="J50" s="44" t="n">
        <f aca="false">AVERAGE(J45:J49)</f>
        <v>330.12862</v>
      </c>
      <c r="K50" s="44" t="n">
        <f aca="false">AVERAGE(K45:K49)</f>
        <v>722.18474</v>
      </c>
      <c r="L50" s="44" t="n">
        <f aca="false">AVERAGE(L45:L49)</f>
        <v>386.55636</v>
      </c>
      <c r="M50" s="57"/>
      <c r="N50" s="31" t="n">
        <f aca="false">AVERAGE(N45:N49)</f>
        <v>0</v>
      </c>
      <c r="O50" s="31" t="n">
        <f aca="false">AVERAGE(O45:O49)</f>
        <v>0</v>
      </c>
      <c r="P50" s="31" t="n">
        <f aca="false">AVERAGE(P45:P49)</f>
        <v>0.00385950865296311</v>
      </c>
      <c r="Q50" s="31" t="n">
        <f aca="false">AVERAGE(Q45:Q49)</f>
        <v>0.00889363767229339</v>
      </c>
      <c r="R50" s="31" t="n">
        <f aca="false">AVERAGE(R45:R49)</f>
        <v>8.28330459778925E-017</v>
      </c>
      <c r="S50" s="31" t="n">
        <f aca="false">AVERAGE(S45:S49)</f>
        <v>0.00844956538494178</v>
      </c>
      <c r="T50" s="31" t="n">
        <f aca="false">AVERAGE(T45:T49)</f>
        <v>0.00585846623889679</v>
      </c>
      <c r="U50" s="31" t="n">
        <f aca="false">AVERAGE(U45:U49)</f>
        <v>0.0209926466449459</v>
      </c>
      <c r="V50" s="31" t="n">
        <f aca="false">AVERAGE(V45:V49)</f>
        <v>0.0474016855256616</v>
      </c>
      <c r="W50" s="31" t="n">
        <f aca="false">AVERAGE(W45:W49)</f>
        <v>0.0203952146983909</v>
      </c>
      <c r="AMF50" s="0"/>
      <c r="AMG50" s="0"/>
      <c r="AMH50" s="0"/>
      <c r="AMI50" s="0"/>
      <c r="AMJ50" s="0"/>
    </row>
    <row r="51" customFormat="false" ht="12.75" hidden="false" customHeight="false" outlineLevel="0" collapsed="false">
      <c r="A51" s="38"/>
      <c r="C51" s="43"/>
      <c r="D51" s="34"/>
      <c r="E51" s="34"/>
      <c r="F51" s="34"/>
      <c r="G51" s="34"/>
      <c r="H51" s="34"/>
      <c r="I51" s="34"/>
      <c r="J51" s="34"/>
      <c r="K51" s="34"/>
      <c r="L51" s="34"/>
      <c r="M51" s="25"/>
      <c r="N51" s="26"/>
      <c r="O51" s="26"/>
      <c r="P51" s="26"/>
      <c r="Q51" s="26"/>
      <c r="R51" s="26"/>
      <c r="S51" s="26"/>
      <c r="T51" s="26"/>
      <c r="U51" s="26"/>
      <c r="V51" s="26"/>
      <c r="W51" s="26"/>
    </row>
    <row r="52" customFormat="false" ht="23.85" hidden="false" customHeight="false" outlineLevel="0" collapsed="false">
      <c r="A52" s="22" t="s">
        <v>52</v>
      </c>
      <c r="B52" s="23" t="s">
        <v>22</v>
      </c>
      <c r="C52" s="43" t="n">
        <v>361.0962</v>
      </c>
      <c r="D52" s="34" t="n">
        <v>232.5919</v>
      </c>
      <c r="E52" s="34" t="n">
        <v>279.6435</v>
      </c>
      <c r="F52" s="34" t="n">
        <v>278.1572</v>
      </c>
      <c r="G52" s="34" t="n">
        <v>549.5976</v>
      </c>
      <c r="H52" s="34" t="n">
        <v>299.9305</v>
      </c>
      <c r="I52" s="34" t="n">
        <v>537.378</v>
      </c>
      <c r="J52" s="34" t="n">
        <v>322.1472</v>
      </c>
      <c r="K52" s="34" t="n">
        <v>704.8933</v>
      </c>
      <c r="L52" s="34" t="n">
        <v>376.687</v>
      </c>
      <c r="M52" s="25"/>
      <c r="N52" s="26" t="n">
        <f aca="false">(C52-C$66)/C$66</f>
        <v>0</v>
      </c>
      <c r="O52" s="26" t="n">
        <f aca="false">(D52-D$66)/D$66</f>
        <v>0</v>
      </c>
      <c r="P52" s="26" t="n">
        <f aca="false">(E52-E$66)/E$66</f>
        <v>-0.000605118807637086</v>
      </c>
      <c r="Q52" s="26" t="n">
        <f aca="false">(F52-F$66)/F$66</f>
        <v>0.0166394144425506</v>
      </c>
      <c r="R52" s="26" t="n">
        <f aca="false">(G52-G$66)/G$66</f>
        <v>0.00305517046537162</v>
      </c>
      <c r="S52" s="26" t="n">
        <f aca="false">(H52-H$66)/H$66</f>
        <v>0.0170978499198376</v>
      </c>
      <c r="T52" s="26" t="n">
        <f aca="false">(I52-I$66)/I$66</f>
        <v>0.000537377968635383</v>
      </c>
      <c r="U52" s="26" t="n">
        <f aca="false">(J52-J$66)/J$66</f>
        <v>-0.0036915843974427</v>
      </c>
      <c r="V52" s="26" t="n">
        <f aca="false">(K52-K$66)/K$66</f>
        <v>0.0223234992970715</v>
      </c>
      <c r="W52" s="26" t="n">
        <f aca="false">(L52-L$66)/L$66</f>
        <v>-0.00565699594467214</v>
      </c>
    </row>
    <row r="53" customFormat="false" ht="12.75" hidden="false" customHeight="false" outlineLevel="0" collapsed="false">
      <c r="A53" s="56"/>
      <c r="B53" s="23" t="s">
        <v>23</v>
      </c>
      <c r="C53" s="43" t="n">
        <v>361.0962</v>
      </c>
      <c r="D53" s="34" t="n">
        <v>232.5919</v>
      </c>
      <c r="E53" s="34" t="n">
        <v>278.6231</v>
      </c>
      <c r="F53" s="34" t="n">
        <v>273.6157</v>
      </c>
      <c r="G53" s="34" t="n">
        <v>546.0959</v>
      </c>
      <c r="H53" s="34" t="n">
        <v>299.5678</v>
      </c>
      <c r="I53" s="34" t="n">
        <v>545.9918</v>
      </c>
      <c r="J53" s="34" t="n">
        <v>320.2532</v>
      </c>
      <c r="K53" s="34" t="n">
        <v>729.7858</v>
      </c>
      <c r="L53" s="34" t="n">
        <v>392.841</v>
      </c>
      <c r="M53" s="25"/>
      <c r="N53" s="26" t="n">
        <f aca="false">(C53-C$66)/C$66</f>
        <v>0</v>
      </c>
      <c r="O53" s="26" t="n">
        <f aca="false">(D53-D$66)/D$66</f>
        <v>0</v>
      </c>
      <c r="P53" s="26" t="n">
        <f aca="false">(E53-E$66)/E$66</f>
        <v>-0.00425184235661528</v>
      </c>
      <c r="Q53" s="26" t="n">
        <f aca="false">(F53-F$66)/F$66</f>
        <v>4.06425945062957E-005</v>
      </c>
      <c r="R53" s="26" t="n">
        <f aca="false">(G53-G$66)/G$66</f>
        <v>-0.00333568402602103</v>
      </c>
      <c r="S53" s="26" t="n">
        <f aca="false">(H53-H$66)/H$66</f>
        <v>0.0158678936794221</v>
      </c>
      <c r="T53" s="26" t="n">
        <f aca="false">(I53-I$66)/I$66</f>
        <v>0.0165753044679454</v>
      </c>
      <c r="U53" s="26" t="n">
        <f aca="false">(J53-J$66)/J$66</f>
        <v>-0.00954918036335905</v>
      </c>
      <c r="V53" s="26" t="n">
        <f aca="false">(K53-K$66)/K$66</f>
        <v>0.0584256834237364</v>
      </c>
      <c r="W53" s="26" t="n">
        <f aca="false">(L53-L$66)/L$66</f>
        <v>0.0369848177826658</v>
      </c>
    </row>
    <row r="54" customFormat="false" ht="12.75" hidden="false" customHeight="false" outlineLevel="0" collapsed="false">
      <c r="A54" s="38"/>
      <c r="B54" s="23" t="s">
        <v>24</v>
      </c>
      <c r="C54" s="43" t="n">
        <v>361.0962</v>
      </c>
      <c r="D54" s="34" t="n">
        <v>232.5919</v>
      </c>
      <c r="E54" s="34" t="n">
        <v>281.2081</v>
      </c>
      <c r="F54" s="34" t="n">
        <v>277.4318</v>
      </c>
      <c r="G54" s="34" t="n">
        <v>553.7269</v>
      </c>
      <c r="H54" s="34" t="n">
        <v>298.4281</v>
      </c>
      <c r="I54" s="34" t="n">
        <v>539.7861</v>
      </c>
      <c r="J54" s="34" t="n">
        <v>337.0711</v>
      </c>
      <c r="K54" s="34" t="n">
        <v>690.6662</v>
      </c>
      <c r="L54" s="34" t="n">
        <v>393.2108</v>
      </c>
      <c r="M54" s="25"/>
      <c r="N54" s="26" t="n">
        <f aca="false">(C54-C$66)/C$66</f>
        <v>0</v>
      </c>
      <c r="O54" s="26" t="n">
        <f aca="false">(D54-D$66)/D$66</f>
        <v>0</v>
      </c>
      <c r="P54" s="26" t="n">
        <f aca="false">(E54-E$66)/E$66</f>
        <v>0.00498647631656053</v>
      </c>
      <c r="Q54" s="26" t="n">
        <f aca="false">(F54-F$66)/F$66</f>
        <v>0.0139881430347402</v>
      </c>
      <c r="R54" s="26" t="n">
        <f aca="false">(G54-G$66)/G$66</f>
        <v>0.010591440120484</v>
      </c>
      <c r="S54" s="26" t="n">
        <f aca="false">(H54-H$66)/H$66</f>
        <v>0.0120030435906393</v>
      </c>
      <c r="T54" s="26" t="n">
        <f aca="false">(I54-I$66)/I$66</f>
        <v>0.00502098924391323</v>
      </c>
      <c r="U54" s="26" t="n">
        <f aca="false">(J54-J$66)/J$66</f>
        <v>0.0424637357903814</v>
      </c>
      <c r="V54" s="26" t="n">
        <f aca="false">(K54-K$66)/K$66</f>
        <v>0.00168959817068926</v>
      </c>
      <c r="W54" s="26" t="n">
        <f aca="false">(L54-L$66)/L$66</f>
        <v>0.0379609811302187</v>
      </c>
    </row>
    <row r="55" customFormat="false" ht="12.75" hidden="false" customHeight="false" outlineLevel="0" collapsed="false">
      <c r="A55" s="38"/>
      <c r="B55" s="23" t="s">
        <v>25</v>
      </c>
      <c r="C55" s="43" t="n">
        <v>361.0962</v>
      </c>
      <c r="D55" s="34" t="n">
        <v>232.5919</v>
      </c>
      <c r="E55" s="34" t="n">
        <v>281.2081</v>
      </c>
      <c r="F55" s="34" t="n">
        <v>274.6082</v>
      </c>
      <c r="G55" s="34" t="n">
        <v>549.0067</v>
      </c>
      <c r="H55" s="34" t="n">
        <v>296.4078</v>
      </c>
      <c r="I55" s="34" t="n">
        <v>545.4184</v>
      </c>
      <c r="J55" s="34" t="n">
        <v>321.9422</v>
      </c>
      <c r="K55" s="34" t="n">
        <v>733.4065</v>
      </c>
      <c r="L55" s="34" t="n">
        <v>387.6709</v>
      </c>
      <c r="M55" s="25"/>
      <c r="N55" s="26" t="n">
        <f aca="false">(C55-C$66)/C$66</f>
        <v>0</v>
      </c>
      <c r="O55" s="26" t="n">
        <f aca="false">(D55-D$66)/D$66</f>
        <v>0</v>
      </c>
      <c r="P55" s="26" t="n">
        <f aca="false">(E55-E$66)/E$66</f>
        <v>0.00498647631656053</v>
      </c>
      <c r="Q55" s="26" t="n">
        <f aca="false">(F55-F$66)/F$66</f>
        <v>0.00366814035057458</v>
      </c>
      <c r="R55" s="26" t="n">
        <f aca="false">(G55-G$66)/G$66</f>
        <v>0.00197673544267861</v>
      </c>
      <c r="S55" s="26" t="n">
        <f aca="false">(H55-H$66)/H$66</f>
        <v>0.00515198047370722</v>
      </c>
      <c r="T55" s="26" t="n">
        <f aca="false">(I55-I$66)/I$66</f>
        <v>0.0155076981786533</v>
      </c>
      <c r="U55" s="26" t="n">
        <f aca="false">(J55-J$66)/J$66</f>
        <v>-0.00432559029660466</v>
      </c>
      <c r="V55" s="26" t="n">
        <f aca="false">(K55-K$66)/K$66</f>
        <v>0.0636768706515125</v>
      </c>
      <c r="W55" s="26" t="n">
        <f aca="false">(L55-L$66)/L$66</f>
        <v>0.0233372728308453</v>
      </c>
    </row>
    <row r="56" customFormat="false" ht="12.75" hidden="false" customHeight="false" outlineLevel="0" collapsed="false">
      <c r="A56" s="38"/>
      <c r="B56" s="23" t="s">
        <v>26</v>
      </c>
      <c r="C56" s="43" t="n">
        <v>361.0962</v>
      </c>
      <c r="D56" s="34" t="n">
        <v>232.5919</v>
      </c>
      <c r="E56" s="34" t="n">
        <v>279.7836</v>
      </c>
      <c r="F56" s="34" t="n">
        <v>274.4786</v>
      </c>
      <c r="G56" s="34" t="n">
        <v>546.6388</v>
      </c>
      <c r="H56" s="34" t="n">
        <v>299.0625</v>
      </c>
      <c r="I56" s="34" t="n">
        <v>539.8249</v>
      </c>
      <c r="J56" s="34" t="n">
        <v>334.3449</v>
      </c>
      <c r="K56" s="34" t="n">
        <v>713.5706</v>
      </c>
      <c r="L56" s="34" t="n">
        <v>399.5877</v>
      </c>
      <c r="M56" s="25"/>
      <c r="N56" s="26" t="n">
        <f aca="false">(C56-C$66)/C$66</f>
        <v>0</v>
      </c>
      <c r="O56" s="26" t="n">
        <f aca="false">(D56-D$66)/D$66</f>
        <v>0</v>
      </c>
      <c r="P56" s="26" t="n">
        <f aca="false">(E56-E$66)/E$66</f>
        <v>-0.000104426952274772</v>
      </c>
      <c r="Q56" s="26" t="n">
        <f aca="false">(F56-F$66)/F$66</f>
        <v>0.00319446406927827</v>
      </c>
      <c r="R56" s="26" t="n">
        <f aca="false">(G56-G$66)/G$66</f>
        <v>-0.00234485245753243</v>
      </c>
      <c r="S56" s="26" t="n">
        <f aca="false">(H56-H$66)/H$66</f>
        <v>0.0141543649000399</v>
      </c>
      <c r="T56" s="26" t="n">
        <f aca="false">(I56-I$66)/I$66</f>
        <v>0.00509323047869603</v>
      </c>
      <c r="U56" s="26" t="n">
        <f aca="false">(J56-J$66)/J$66</f>
        <v>0.0340323851450376</v>
      </c>
      <c r="V56" s="26" t="n">
        <f aca="false">(K56-K$66)/K$66</f>
        <v>0.0349083936356197</v>
      </c>
      <c r="W56" s="26" t="n">
        <f aca="false">(L56-L$66)/L$66</f>
        <v>0.0547941235072065</v>
      </c>
    </row>
    <row r="57" s="58" customFormat="true" ht="12.75" hidden="false" customHeight="false" outlineLevel="0" collapsed="false">
      <c r="A57" s="51"/>
      <c r="B57" s="52" t="s">
        <v>6</v>
      </c>
      <c r="C57" s="44" t="n">
        <f aca="false">AVERAGE(C52:C56)</f>
        <v>361.0962</v>
      </c>
      <c r="D57" s="44" t="n">
        <f aca="false">AVERAGE(D52:D56)</f>
        <v>232.5919</v>
      </c>
      <c r="E57" s="44" t="n">
        <f aca="false">AVERAGE(E52:E56)</f>
        <v>280.09328</v>
      </c>
      <c r="F57" s="44" t="n">
        <f aca="false">AVERAGE(F52:F56)</f>
        <v>275.6583</v>
      </c>
      <c r="G57" s="44" t="n">
        <f aca="false">AVERAGE(G52:G56)</f>
        <v>549.01318</v>
      </c>
      <c r="H57" s="44" t="n">
        <f aca="false">AVERAGE(H52:H56)</f>
        <v>298.67934</v>
      </c>
      <c r="I57" s="44" t="n">
        <f aca="false">AVERAGE(I52:I56)</f>
        <v>541.67984</v>
      </c>
      <c r="J57" s="44" t="n">
        <f aca="false">AVERAGE(J52:J56)</f>
        <v>327.15172</v>
      </c>
      <c r="K57" s="44" t="n">
        <f aca="false">AVERAGE(K52:K56)</f>
        <v>714.46448</v>
      </c>
      <c r="L57" s="44" t="n">
        <f aca="false">AVERAGE(L52:L56)</f>
        <v>389.99948</v>
      </c>
      <c r="M57" s="57"/>
      <c r="N57" s="31" t="n">
        <f aca="false">AVERAGE(N52:N56)</f>
        <v>0</v>
      </c>
      <c r="O57" s="31" t="n">
        <f aca="false">AVERAGE(O52:O56)</f>
        <v>0</v>
      </c>
      <c r="P57" s="31" t="n">
        <f aca="false">AVERAGE(P52:P56)</f>
        <v>0.00100231290331878</v>
      </c>
      <c r="Q57" s="31" t="n">
        <f aca="false">AVERAGE(Q52:Q56)</f>
        <v>0.00750616089832999</v>
      </c>
      <c r="R57" s="31" t="n">
        <f aca="false">AVERAGE(R52:R56)</f>
        <v>0.00198856190899616</v>
      </c>
      <c r="S57" s="31" t="n">
        <f aca="false">AVERAGE(S52:S56)</f>
        <v>0.0128550265127292</v>
      </c>
      <c r="T57" s="31" t="n">
        <f aca="false">AVERAGE(T52:T56)</f>
        <v>0.00854692006756866</v>
      </c>
      <c r="U57" s="31" t="n">
        <f aca="false">AVERAGE(U52:U56)</f>
        <v>0.0117859531756025</v>
      </c>
      <c r="V57" s="31" t="n">
        <f aca="false">AVERAGE(V52:V56)</f>
        <v>0.0362048090357259</v>
      </c>
      <c r="W57" s="31" t="n">
        <f aca="false">AVERAGE(W52:W56)</f>
        <v>0.0294840398612528</v>
      </c>
      <c r="AMF57" s="0"/>
      <c r="AMG57" s="0"/>
      <c r="AMH57" s="0"/>
      <c r="AMI57" s="0"/>
      <c r="AMJ57" s="0"/>
    </row>
    <row r="58" customFormat="false" ht="12.75" hidden="false" customHeight="false" outlineLevel="0" collapsed="false">
      <c r="A58" s="38"/>
      <c r="C58" s="43"/>
      <c r="D58" s="34"/>
      <c r="E58" s="34"/>
      <c r="F58" s="34"/>
      <c r="G58" s="34"/>
      <c r="H58" s="34"/>
      <c r="I58" s="34"/>
      <c r="J58" s="34"/>
      <c r="K58" s="34"/>
      <c r="L58" s="34"/>
      <c r="M58" s="25"/>
      <c r="N58" s="26"/>
      <c r="O58" s="26"/>
      <c r="P58" s="26"/>
      <c r="Q58" s="26"/>
      <c r="R58" s="26"/>
      <c r="S58" s="26"/>
      <c r="T58" s="26"/>
      <c r="U58" s="26"/>
      <c r="V58" s="26"/>
      <c r="W58" s="26"/>
    </row>
    <row r="59" customFormat="false" ht="23.85" hidden="false" customHeight="false" outlineLevel="0" collapsed="false">
      <c r="A59" s="22" t="s">
        <v>53</v>
      </c>
      <c r="B59" s="23" t="s">
        <v>22</v>
      </c>
      <c r="C59" s="43" t="n">
        <v>361.0962</v>
      </c>
      <c r="D59" s="34" t="n">
        <v>232.5919</v>
      </c>
      <c r="E59" s="34" t="n">
        <v>281.2081</v>
      </c>
      <c r="F59" s="34" t="n">
        <v>273.6157</v>
      </c>
      <c r="G59" s="34" t="n">
        <v>553.7269</v>
      </c>
      <c r="H59" s="34" t="n">
        <v>303.2794</v>
      </c>
      <c r="I59" s="34" t="n">
        <v>540.7807</v>
      </c>
      <c r="J59" s="34" t="n">
        <v>332.4778</v>
      </c>
      <c r="K59" s="34" t="n">
        <v>727.8149</v>
      </c>
      <c r="L59" s="34" t="n">
        <v>393.9423</v>
      </c>
      <c r="M59" s="25"/>
      <c r="N59" s="26" t="n">
        <f aca="false">(C59-C$66)/C$66</f>
        <v>0</v>
      </c>
      <c r="O59" s="26" t="n">
        <f aca="false">(D59-D$66)/D$66</f>
        <v>0</v>
      </c>
      <c r="P59" s="26" t="n">
        <f aca="false">(E59-E$66)/E$66</f>
        <v>0.00498647631656053</v>
      </c>
      <c r="Q59" s="26" t="n">
        <f aca="false">(F59-F$66)/F$66</f>
        <v>4.06425945062957E-005</v>
      </c>
      <c r="R59" s="26" t="n">
        <f aca="false">(G59-G$66)/G$66</f>
        <v>0.010591440120484</v>
      </c>
      <c r="S59" s="26" t="n">
        <f aca="false">(H59-H$66)/H$66</f>
        <v>0.0284543441396537</v>
      </c>
      <c r="T59" s="26" t="n">
        <f aca="false">(I59-I$66)/I$66</f>
        <v>0.00687282254584892</v>
      </c>
      <c r="U59" s="26" t="n">
        <f aca="false">(J59-J$66)/J$66</f>
        <v>0.0282579831239382</v>
      </c>
      <c r="V59" s="26" t="n">
        <f aca="false">(K59-K$66)/K$66</f>
        <v>0.0555672403306262</v>
      </c>
      <c r="W59" s="26" t="n">
        <f aca="false">(L59-L$66)/L$66</f>
        <v>0.0398919262052186</v>
      </c>
    </row>
    <row r="60" customFormat="false" ht="12.75" hidden="false" customHeight="false" outlineLevel="0" collapsed="false">
      <c r="A60" s="38"/>
      <c r="B60" s="23" t="s">
        <v>23</v>
      </c>
      <c r="C60" s="43" t="n">
        <v>361.0962</v>
      </c>
      <c r="D60" s="34" t="n">
        <v>232.5919</v>
      </c>
      <c r="E60" s="34" t="n">
        <v>281.2081</v>
      </c>
      <c r="F60" s="34" t="n">
        <v>273.5601</v>
      </c>
      <c r="G60" s="34" t="n">
        <v>553.7269</v>
      </c>
      <c r="H60" s="34" t="n">
        <v>303.0235</v>
      </c>
      <c r="I60" s="34" t="n">
        <v>548.8683</v>
      </c>
      <c r="J60" s="34" t="n">
        <v>321.7588</v>
      </c>
      <c r="K60" s="34" t="n">
        <v>726.9583</v>
      </c>
      <c r="L60" s="34" t="n">
        <v>384.2568</v>
      </c>
      <c r="M60" s="25"/>
      <c r="N60" s="26" t="n">
        <f aca="false">(C60-C$66)/C$66</f>
        <v>0</v>
      </c>
      <c r="O60" s="26" t="n">
        <f aca="false">(D60-D$66)/D$66</f>
        <v>0</v>
      </c>
      <c r="P60" s="26" t="n">
        <f aca="false">(E60-E$66)/E$66</f>
        <v>0.00498647631656053</v>
      </c>
      <c r="Q60" s="26" t="n">
        <f aca="false">(F60-F$66)/F$66</f>
        <v>-0.000162570378025183</v>
      </c>
      <c r="R60" s="26" t="n">
        <f aca="false">(G60-G$66)/G$66</f>
        <v>0.010591440120484</v>
      </c>
      <c r="S60" s="26" t="n">
        <f aca="false">(H60-H$66)/H$66</f>
        <v>0.0275865586366972</v>
      </c>
      <c r="T60" s="26" t="n">
        <f aca="false">(I60-I$66)/I$66</f>
        <v>0.0219310238456027</v>
      </c>
      <c r="U60" s="26" t="n">
        <f aca="false">(J60-J$66)/J$66</f>
        <v>-0.00489279362297694</v>
      </c>
      <c r="V60" s="26" t="n">
        <f aca="false">(K60-K$66)/K$66</f>
        <v>0.0543248930001894</v>
      </c>
      <c r="W60" s="26" t="n">
        <f aca="false">(L60-L$66)/L$66</f>
        <v>0.0143250519414986</v>
      </c>
    </row>
    <row r="61" customFormat="false" ht="12.75" hidden="false" customHeight="false" outlineLevel="0" collapsed="false">
      <c r="A61" s="38"/>
      <c r="B61" s="23" t="s">
        <v>24</v>
      </c>
      <c r="C61" s="43" t="n">
        <v>361.0962</v>
      </c>
      <c r="D61" s="34" t="n">
        <v>232.5919</v>
      </c>
      <c r="E61" s="34" t="n">
        <v>278.6231</v>
      </c>
      <c r="F61" s="34" t="n">
        <v>276.3476</v>
      </c>
      <c r="G61" s="34" t="n">
        <v>549.5976</v>
      </c>
      <c r="H61" s="34" t="n">
        <v>294.3368</v>
      </c>
      <c r="I61" s="34" t="n">
        <v>548.3755</v>
      </c>
      <c r="J61" s="34" t="n">
        <v>337.0711</v>
      </c>
      <c r="K61" s="34" t="n">
        <v>710.1011</v>
      </c>
      <c r="L61" s="34" t="n">
        <v>380.5714</v>
      </c>
      <c r="M61" s="25"/>
      <c r="N61" s="26" t="n">
        <f aca="false">(C61-C$66)/C$66</f>
        <v>0</v>
      </c>
      <c r="O61" s="26" t="n">
        <f aca="false">(D61-D$66)/D$66</f>
        <v>0</v>
      </c>
      <c r="P61" s="26" t="n">
        <f aca="false">(E61-E$66)/E$66</f>
        <v>-0.00425184235661528</v>
      </c>
      <c r="Q61" s="26" t="n">
        <f aca="false">(F61-F$66)/F$66</f>
        <v>0.0100254900703782</v>
      </c>
      <c r="R61" s="26" t="n">
        <f aca="false">(G61-G$66)/G$66</f>
        <v>0.00305517046537162</v>
      </c>
      <c r="S61" s="26" t="n">
        <f aca="false">(H61-H$66)/H$66</f>
        <v>-0.00187101201016491</v>
      </c>
      <c r="T61" s="26" t="n">
        <f aca="false">(I61-I$66)/I$66</f>
        <v>0.0210134856883597</v>
      </c>
      <c r="U61" s="26" t="n">
        <f aca="false">(J61-J$66)/J$66</f>
        <v>0.0424637357903814</v>
      </c>
      <c r="V61" s="26" t="n">
        <f aca="false">(K61-K$66)/K$66</f>
        <v>0.0298764953599357</v>
      </c>
      <c r="W61" s="26" t="n">
        <f aca="false">(L61-L$66)/L$66</f>
        <v>0.00459667876391214</v>
      </c>
    </row>
    <row r="62" customFormat="false" ht="12.75" hidden="false" customHeight="false" outlineLevel="0" collapsed="false">
      <c r="A62" s="38"/>
      <c r="B62" s="23" t="s">
        <v>25</v>
      </c>
      <c r="C62" s="43" t="n">
        <v>361.0962</v>
      </c>
      <c r="D62" s="34" t="n">
        <v>232.5919</v>
      </c>
      <c r="E62" s="34" t="n">
        <v>278.6231</v>
      </c>
      <c r="F62" s="34" t="n">
        <v>274.6082</v>
      </c>
      <c r="G62" s="34" t="n">
        <v>546.0959</v>
      </c>
      <c r="H62" s="34" t="n">
        <v>292.4082</v>
      </c>
      <c r="I62" s="34" t="n">
        <v>540.9101</v>
      </c>
      <c r="J62" s="34" t="n">
        <v>332.4876</v>
      </c>
      <c r="K62" s="34" t="n">
        <v>731.1238</v>
      </c>
      <c r="L62" s="34" t="n">
        <v>390.2866</v>
      </c>
      <c r="M62" s="25"/>
      <c r="N62" s="26" t="n">
        <f aca="false">(C62-C$66)/C$66</f>
        <v>0</v>
      </c>
      <c r="O62" s="26" t="n">
        <f aca="false">(D62-D$66)/D$66</f>
        <v>0</v>
      </c>
      <c r="P62" s="26" t="n">
        <f aca="false">(E62-E$66)/E$66</f>
        <v>-0.00425184235661528</v>
      </c>
      <c r="Q62" s="26" t="n">
        <f aca="false">(F62-F$66)/F$66</f>
        <v>0.00366814035057458</v>
      </c>
      <c r="R62" s="26" t="n">
        <f aca="false">(G62-G$66)/G$66</f>
        <v>-0.00333568402602103</v>
      </c>
      <c r="S62" s="26" t="n">
        <f aca="false">(H62-H$66)/H$66</f>
        <v>-0.00841111017742485</v>
      </c>
      <c r="T62" s="26" t="n">
        <f aca="false">(I62-I$66)/I$66</f>
        <v>0.00711375078762505</v>
      </c>
      <c r="U62" s="26" t="n">
        <f aca="false">(J62-J$66)/J$66</f>
        <v>0.0282882916986298</v>
      </c>
      <c r="V62" s="26" t="n">
        <f aca="false">(K62-K$66)/K$66</f>
        <v>0.0603662166109002</v>
      </c>
      <c r="W62" s="26" t="n">
        <f aca="false">(L62-L$66)/L$66</f>
        <v>0.030241952301354</v>
      </c>
    </row>
    <row r="63" customFormat="false" ht="12.75" hidden="false" customHeight="false" outlineLevel="0" collapsed="false">
      <c r="A63" s="38"/>
      <c r="B63" s="23" t="s">
        <v>26</v>
      </c>
      <c r="C63" s="43" t="n">
        <v>361.0962</v>
      </c>
      <c r="D63" s="34" t="n">
        <v>232.5919</v>
      </c>
      <c r="E63" s="34" t="n">
        <v>281.2081</v>
      </c>
      <c r="F63" s="34" t="n">
        <v>274.2276</v>
      </c>
      <c r="G63" s="34" t="n">
        <v>553.7269</v>
      </c>
      <c r="H63" s="34" t="n">
        <v>297.4248</v>
      </c>
      <c r="I63" s="34" t="n">
        <v>536.7968</v>
      </c>
      <c r="J63" s="34" t="n">
        <v>327.0306</v>
      </c>
      <c r="K63" s="34" t="n">
        <v>704.9469</v>
      </c>
      <c r="L63" s="34" t="n">
        <v>384.7175</v>
      </c>
      <c r="M63" s="25"/>
      <c r="N63" s="26" t="n">
        <f aca="false">(C63-C$66)/C$66</f>
        <v>0</v>
      </c>
      <c r="O63" s="26" t="n">
        <f aca="false">(D63-D$66)/D$66</f>
        <v>0</v>
      </c>
      <c r="P63" s="26" t="n">
        <f aca="false">(E63-E$66)/E$66</f>
        <v>0.00498647631656053</v>
      </c>
      <c r="Q63" s="26" t="n">
        <f aca="false">(F63-F$66)/F$66</f>
        <v>0.00227708176522482</v>
      </c>
      <c r="R63" s="26" t="n">
        <f aca="false">(G63-G$66)/G$66</f>
        <v>0.010591440120484</v>
      </c>
      <c r="S63" s="26" t="n">
        <f aca="false">(H63-H$66)/H$66</f>
        <v>0.00860074114782496</v>
      </c>
      <c r="T63" s="26" t="n">
        <f aca="false">(I63-I$66)/I$66</f>
        <v>-0.00054475104311324</v>
      </c>
      <c r="U63" s="26" t="n">
        <f aca="false">(J63-J$66)/J$66</f>
        <v>0.0114113639341074</v>
      </c>
      <c r="V63" s="26" t="n">
        <f aca="false">(K63-K$66)/K$66</f>
        <v>0.0224012366504588</v>
      </c>
      <c r="W63" s="26" t="n">
        <f aca="false">(L63-L$66)/L$66</f>
        <v>0.0155411645813515</v>
      </c>
    </row>
    <row r="64" s="58" customFormat="true" ht="12.75" hidden="false" customHeight="false" outlineLevel="0" collapsed="false">
      <c r="A64" s="51"/>
      <c r="B64" s="52" t="s">
        <v>6</v>
      </c>
      <c r="C64" s="44" t="n">
        <f aca="false">AVERAGE(C59:C63)</f>
        <v>361.0962</v>
      </c>
      <c r="D64" s="44" t="n">
        <f aca="false">AVERAGE(D59:D63)</f>
        <v>232.5919</v>
      </c>
      <c r="E64" s="44" t="n">
        <f aca="false">AVERAGE(E59:E63)</f>
        <v>280.1741</v>
      </c>
      <c r="F64" s="44" t="n">
        <f aca="false">AVERAGE(F59:F63)</f>
        <v>274.47184</v>
      </c>
      <c r="G64" s="44" t="n">
        <f aca="false">AVERAGE(G59:G63)</f>
        <v>551.37484</v>
      </c>
      <c r="H64" s="44" t="n">
        <f aca="false">AVERAGE(H59:H63)</f>
        <v>298.09454</v>
      </c>
      <c r="I64" s="44" t="n">
        <f aca="false">AVERAGE(I59:I63)</f>
        <v>543.14628</v>
      </c>
      <c r="J64" s="44" t="n">
        <f aca="false">AVERAGE(J59:J63)</f>
        <v>330.16518</v>
      </c>
      <c r="K64" s="44" t="n">
        <f aca="false">AVERAGE(K59:K63)</f>
        <v>720.189</v>
      </c>
      <c r="L64" s="44" t="n">
        <f aca="false">AVERAGE(L59:L63)</f>
        <v>386.75492</v>
      </c>
      <c r="M64" s="57"/>
      <c r="N64" s="31" t="n">
        <f aca="false">AVERAGE(N59:N63)</f>
        <v>0</v>
      </c>
      <c r="O64" s="31" t="n">
        <f aca="false">AVERAGE(O59:O63)</f>
        <v>0</v>
      </c>
      <c r="P64" s="31" t="n">
        <f aca="false">AVERAGE(P59:P63)</f>
        <v>0.00129114884729021</v>
      </c>
      <c r="Q64" s="31" t="n">
        <f aca="false">AVERAGE(Q59:Q63)</f>
        <v>0.00316975688053175</v>
      </c>
      <c r="R64" s="31" t="n">
        <f aca="false">AVERAGE(R59:R63)</f>
        <v>0.00629876136016053</v>
      </c>
      <c r="S64" s="31" t="n">
        <f aca="false">AVERAGE(S59:S63)</f>
        <v>0.0108719043473172</v>
      </c>
      <c r="T64" s="31" t="n">
        <f aca="false">AVERAGE(T59:T63)</f>
        <v>0.0112772663648646</v>
      </c>
      <c r="U64" s="31" t="n">
        <f aca="false">AVERAGE(U59:U63)</f>
        <v>0.0211057161848159</v>
      </c>
      <c r="V64" s="31" t="n">
        <f aca="false">AVERAGE(V59:V63)</f>
        <v>0.044507216390422</v>
      </c>
      <c r="W64" s="31" t="n">
        <f aca="false">AVERAGE(W59:W63)</f>
        <v>0.020919354758667</v>
      </c>
      <c r="AMF64" s="0"/>
      <c r="AMG64" s="0"/>
      <c r="AMH64" s="0"/>
      <c r="AMI64" s="0"/>
      <c r="AMJ64" s="0"/>
    </row>
    <row r="65" customFormat="false" ht="12.75" hidden="false" customHeight="false" outlineLevel="0" collapsed="false">
      <c r="A65" s="38"/>
      <c r="C65" s="43"/>
      <c r="D65" s="34"/>
      <c r="E65" s="34"/>
      <c r="F65" s="34"/>
      <c r="G65" s="34"/>
      <c r="H65" s="34"/>
      <c r="I65" s="34"/>
      <c r="J65" s="34"/>
      <c r="K65" s="34"/>
      <c r="L65" s="34"/>
      <c r="M65" s="25"/>
      <c r="N65" s="26"/>
      <c r="O65" s="26"/>
      <c r="P65" s="26"/>
      <c r="Q65" s="26"/>
      <c r="R65" s="26"/>
      <c r="S65" s="26"/>
      <c r="T65" s="26"/>
      <c r="U65" s="26"/>
      <c r="V65" s="26"/>
      <c r="W65" s="26"/>
    </row>
    <row r="66" customFormat="false" ht="12.75" hidden="false" customHeight="false" outlineLevel="0" collapsed="false">
      <c r="A66" s="38"/>
      <c r="B66" s="35" t="s">
        <v>30</v>
      </c>
      <c r="C66" s="59" t="n">
        <f aca="false">MIN(C8,C15,C22,C29,C36,C43,C50,C57,C64)</f>
        <v>361.0962</v>
      </c>
      <c r="D66" s="59" t="n">
        <f aca="false">MIN(D8,D15,D22,D29,D36,D43,D50,D57,D64)</f>
        <v>232.5919</v>
      </c>
      <c r="E66" s="59" t="n">
        <f aca="false">MIN(E8,E15,E22,E29,E36,E43,E50,E57,E64)</f>
        <v>279.81282</v>
      </c>
      <c r="F66" s="59" t="n">
        <f aca="false">MIN(F8,F15,F22,F29,F36,F43,F50,F57,F64)</f>
        <v>273.60458</v>
      </c>
      <c r="G66" s="59" t="n">
        <f aca="false">MIN(G8,G15,G22,G29,G36,G43,G50,G57,G64)</f>
        <v>547.9236</v>
      </c>
      <c r="H66" s="59" t="n">
        <f aca="false">MIN(H8,H15,H22,H29,H36,H43,H50,H57,H64)</f>
        <v>294.88854</v>
      </c>
      <c r="I66" s="59" t="n">
        <f aca="false">MIN(I8,I15,I22,I29,I36,I43,I50,I57,I64)</f>
        <v>537.08938</v>
      </c>
      <c r="J66" s="59" t="n">
        <f aca="false">MIN(J8,J15,J22,J29,J36,J43,J50,J57,J64)</f>
        <v>323.34084</v>
      </c>
      <c r="K66" s="59" t="n">
        <f aca="false">MIN(K8,K15,K22,K29,K36,K43,K50,K57,K64)</f>
        <v>689.50122</v>
      </c>
      <c r="L66" s="59" t="n">
        <f aca="false">MIN(L8,L15,L22,L29,L36,L43,L50,L57,L64)</f>
        <v>378.83004</v>
      </c>
      <c r="M66" s="25"/>
      <c r="N66" s="26"/>
      <c r="O66" s="26"/>
      <c r="P66" s="26"/>
      <c r="Q66" s="26"/>
      <c r="R66" s="26"/>
      <c r="S66" s="26"/>
      <c r="T66" s="26"/>
      <c r="U66" s="26"/>
      <c r="V66" s="26"/>
      <c r="W66" s="26"/>
    </row>
    <row r="67" customFormat="false" ht="12.75" hidden="false" customHeight="false" outlineLevel="0" collapsed="false">
      <c r="C67" s="43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26"/>
      <c r="O67" s="26"/>
      <c r="P67" s="26"/>
      <c r="Q67" s="26"/>
      <c r="R67" s="26"/>
      <c r="S67" s="26"/>
      <c r="T67" s="26"/>
      <c r="U67" s="26"/>
      <c r="V67" s="26"/>
      <c r="W67" s="26"/>
    </row>
    <row r="68" customFormat="false" ht="12.75" hidden="false" customHeight="false" outlineLevel="0" collapsed="false">
      <c r="C68" s="43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26"/>
      <c r="O68" s="26"/>
      <c r="P68" s="26"/>
      <c r="Q68" s="26"/>
      <c r="R68" s="26"/>
      <c r="S68" s="26"/>
      <c r="T68" s="26"/>
      <c r="U68" s="26"/>
      <c r="V68" s="26"/>
      <c r="W68" s="26"/>
    </row>
    <row r="69" customFormat="false" ht="12.75" hidden="false" customHeight="false" outlineLevel="0" collapsed="false">
      <c r="C69" s="43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43"/>
      <c r="W69" s="34"/>
    </row>
    <row r="70" customFormat="false" ht="12.75" hidden="false" customHeight="false" outlineLevel="0" collapsed="false">
      <c r="C70" s="43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43"/>
      <c r="W70" s="34"/>
    </row>
    <row r="71" customFormat="false" ht="12.75" hidden="false" customHeight="false" outlineLevel="0" collapsed="false">
      <c r="C71" s="43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43"/>
      <c r="W71" s="34"/>
    </row>
    <row r="72" customFormat="false" ht="12.75" hidden="false" customHeight="false" outlineLevel="0" collapsed="false">
      <c r="C72" s="43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43"/>
      <c r="W72" s="34"/>
    </row>
    <row r="73" customFormat="false" ht="12.75" hidden="false" customHeight="false" outlineLevel="0" collapsed="false">
      <c r="C73" s="43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43"/>
      <c r="W73" s="34"/>
    </row>
    <row r="74" customFormat="false" ht="12.75" hidden="false" customHeight="false" outlineLevel="0" collapsed="false">
      <c r="C74" s="43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43"/>
      <c r="W74" s="34"/>
    </row>
    <row r="75" customFormat="false" ht="12.75" hidden="false" customHeight="false" outlineLevel="0" collapsed="false">
      <c r="C75" s="43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/>
      <c r="W75" s="34"/>
    </row>
    <row r="76" customFormat="false" ht="12.75" hidden="false" customHeight="false" outlineLevel="0" collapsed="false">
      <c r="C76" s="43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43"/>
      <c r="W76" s="34"/>
    </row>
    <row r="77" customFormat="false" ht="12.75" hidden="false" customHeight="false" outlineLevel="0" collapsed="false">
      <c r="C77" s="43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43"/>
      <c r="W77" s="34"/>
    </row>
    <row r="78" customFormat="false" ht="12.75" hidden="false" customHeight="false" outlineLevel="0" collapsed="false">
      <c r="C78" s="43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43"/>
      <c r="W78" s="34"/>
    </row>
    <row r="79" customFormat="false" ht="12.75" hidden="false" customHeight="false" outlineLevel="0" collapsed="false">
      <c r="C79" s="43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43"/>
      <c r="W79" s="34"/>
    </row>
    <row r="80" customFormat="false" ht="12.75" hidden="false" customHeight="false" outlineLevel="0" collapsed="false">
      <c r="C80" s="43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43"/>
      <c r="W80" s="34"/>
    </row>
    <row r="81" customFormat="false" ht="12.75" hidden="false" customHeight="false" outlineLevel="0" collapsed="false">
      <c r="C81" s="43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43"/>
      <c r="W81" s="34"/>
    </row>
    <row r="82" customFormat="false" ht="12.75" hidden="false" customHeight="false" outlineLevel="0" collapsed="false">
      <c r="C82" s="43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43"/>
      <c r="W82" s="34"/>
    </row>
    <row r="83" customFormat="false" ht="12.75" hidden="false" customHeight="false" outlineLevel="0" collapsed="false">
      <c r="C83" s="43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43"/>
      <c r="W83" s="34"/>
    </row>
    <row r="84" customFormat="false" ht="12.75" hidden="false" customHeight="false" outlineLevel="0" collapsed="false">
      <c r="C84" s="43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43"/>
      <c r="W84" s="34"/>
    </row>
    <row r="85" customFormat="false" ht="12.75" hidden="false" customHeight="false" outlineLevel="0" collapsed="false">
      <c r="C85" s="43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43"/>
      <c r="W85" s="34"/>
    </row>
    <row r="86" customFormat="false" ht="12.75" hidden="false" customHeight="false" outlineLevel="0" collapsed="false">
      <c r="C86" s="43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43"/>
      <c r="W86" s="34"/>
    </row>
    <row r="87" customFormat="false" ht="12.75" hidden="false" customHeight="false" outlineLevel="0" collapsed="false">
      <c r="C87" s="43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43"/>
      <c r="W87" s="34"/>
    </row>
    <row r="88" customFormat="false" ht="12.75" hidden="false" customHeight="false" outlineLevel="0" collapsed="false">
      <c r="C88" s="43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43"/>
      <c r="W88" s="34"/>
    </row>
    <row r="89" customFormat="false" ht="12.75" hidden="false" customHeight="false" outlineLevel="0" collapsed="false">
      <c r="C89" s="43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43"/>
      <c r="W89" s="34"/>
    </row>
    <row r="90" customFormat="false" ht="12.75" hidden="false" customHeight="false" outlineLevel="0" collapsed="false">
      <c r="C90" s="43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43"/>
      <c r="W90" s="34"/>
    </row>
    <row r="91" customFormat="false" ht="12.75" hidden="false" customHeight="false" outlineLevel="0" collapsed="false">
      <c r="C91" s="43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43"/>
      <c r="W91" s="34"/>
    </row>
    <row r="92" customFormat="false" ht="12.75" hidden="false" customHeight="false" outlineLevel="0" collapsed="false">
      <c r="C92" s="43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43"/>
      <c r="W92" s="34"/>
    </row>
    <row r="93" customFormat="false" ht="12.75" hidden="false" customHeight="false" outlineLevel="0" collapsed="false">
      <c r="C93" s="43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43"/>
      <c r="W93" s="34"/>
    </row>
    <row r="94" customFormat="false" ht="12.75" hidden="false" customHeight="false" outlineLevel="0" collapsed="false">
      <c r="C94" s="43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43"/>
      <c r="W94" s="34"/>
    </row>
    <row r="95" customFormat="false" ht="12.75" hidden="false" customHeight="false" outlineLevel="0" collapsed="false">
      <c r="C95" s="43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43"/>
      <c r="W95" s="34"/>
    </row>
    <row r="96" customFormat="false" ht="12.75" hidden="false" customHeight="false" outlineLevel="0" collapsed="false">
      <c r="C96" s="43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43"/>
      <c r="W96" s="34"/>
    </row>
    <row r="97" customFormat="false" ht="12.75" hidden="false" customHeight="false" outlineLevel="0" collapsed="false">
      <c r="C97" s="43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43"/>
      <c r="W97" s="34"/>
    </row>
    <row r="98" customFormat="false" ht="12.75" hidden="false" customHeight="false" outlineLevel="0" collapsed="false">
      <c r="C98" s="43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43"/>
      <c r="W98" s="34"/>
    </row>
    <row r="99" customFormat="false" ht="12.75" hidden="false" customHeight="false" outlineLevel="0" collapsed="false">
      <c r="C99" s="43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43"/>
      <c r="W99" s="34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C1:L1"/>
    <mergeCell ref="N1:W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K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6796875" defaultRowHeight="12.75" zeroHeight="false" outlineLevelRow="0" outlineLevelCol="0"/>
  <cols>
    <col collapsed="false" customWidth="true" hidden="false" outlineLevel="0" max="5" min="1" style="60" width="9.59"/>
    <col collapsed="false" customWidth="false" hidden="false" outlineLevel="0" max="1023" min="6" style="18" width="8.67"/>
    <col collapsed="false" customWidth="true" hidden="false" outlineLevel="0" max="1024" min="1024" style="0" width="11.52"/>
  </cols>
  <sheetData>
    <row r="1" customFormat="false" ht="12.75" hidden="false" customHeight="false" outlineLevel="0" collapsed="false">
      <c r="A1" s="61"/>
      <c r="B1" s="2" t="s">
        <v>0</v>
      </c>
      <c r="C1" s="2"/>
      <c r="D1" s="2" t="s">
        <v>1</v>
      </c>
      <c r="E1" s="2"/>
      <c r="F1" s="2" t="s">
        <v>2</v>
      </c>
      <c r="G1" s="2"/>
      <c r="H1" s="62"/>
      <c r="I1" s="62"/>
      <c r="J1" s="62"/>
      <c r="K1" s="62"/>
      <c r="L1" s="62"/>
      <c r="M1" s="62"/>
      <c r="N1" s="62"/>
    </row>
    <row r="2" customFormat="false" ht="12.75" hidden="false" customHeight="false" outlineLevel="0" collapsed="false">
      <c r="A2" s="61"/>
      <c r="B2" s="2" t="s">
        <v>5</v>
      </c>
      <c r="C2" s="2"/>
      <c r="D2" s="2" t="s">
        <v>5</v>
      </c>
      <c r="E2" s="2"/>
      <c r="F2" s="2" t="s">
        <v>5</v>
      </c>
      <c r="G2" s="2"/>
      <c r="H2" s="62"/>
      <c r="I2" s="62"/>
      <c r="J2" s="62"/>
      <c r="K2" s="62"/>
      <c r="L2" s="62"/>
      <c r="M2" s="62"/>
      <c r="N2" s="62"/>
    </row>
    <row r="3" customFormat="false" ht="12.75" hidden="false" customHeight="false" outlineLevel="0" collapsed="false">
      <c r="A3" s="61"/>
      <c r="B3" s="3" t="s">
        <v>6</v>
      </c>
      <c r="C3" s="3" t="s">
        <v>7</v>
      </c>
      <c r="D3" s="3" t="s">
        <v>6</v>
      </c>
      <c r="E3" s="3" t="s">
        <v>7</v>
      </c>
      <c r="F3" s="3" t="s">
        <v>6</v>
      </c>
      <c r="G3" s="3" t="s">
        <v>7</v>
      </c>
      <c r="H3" s="62"/>
      <c r="I3" s="62"/>
      <c r="J3" s="62"/>
      <c r="K3" s="62"/>
      <c r="L3" s="62"/>
      <c r="M3" s="62"/>
      <c r="N3" s="62"/>
    </row>
    <row r="4" customFormat="false" ht="12.75" hidden="false" customHeight="false" outlineLevel="0" collapsed="false">
      <c r="A4" s="63" t="s">
        <v>54</v>
      </c>
      <c r="B4" s="48" t="n">
        <f aca="false">AVERAGE('Table 6_details_vrpdc'!N3:W7)</f>
        <v>0.00278627612863028</v>
      </c>
      <c r="C4" s="48" t="n">
        <f aca="false">_xlfn.STDEV.P('Table 6_details_vrpdc'!N3:W7)</f>
        <v>0.00715023123569225</v>
      </c>
      <c r="D4" s="48" t="n">
        <f aca="false">AVERAGE('Table 6_details_vrpdm'!N3:W7)</f>
        <v>0.0124352322296736</v>
      </c>
      <c r="E4" s="48" t="n">
        <f aca="false">_xlfn.STDEV.P('Table 6_details_vrpdm'!N3:W7)</f>
        <v>0.0176306423057627</v>
      </c>
      <c r="F4" s="8" t="n">
        <f aca="false">AVERAGE('Table 6_details_vrpdc'!N3:W7,'Table 6_details_vrpdm'!N3:W7)</f>
        <v>0.00761075417915195</v>
      </c>
      <c r="G4" s="8" t="n">
        <f aca="false">_xlfn.STDEV.P('Table 6_details_vrpdc'!N3:W7,'Table 6_details_vrpdm'!N3:W7)</f>
        <v>0.014291895111523</v>
      </c>
      <c r="H4" s="62"/>
      <c r="I4" s="62"/>
      <c r="J4" s="62"/>
      <c r="K4" s="62"/>
      <c r="L4" s="62"/>
      <c r="M4" s="62"/>
      <c r="N4" s="62"/>
    </row>
    <row r="5" customFormat="false" ht="12.75" hidden="false" customHeight="false" outlineLevel="0" collapsed="false">
      <c r="A5" s="63" t="s">
        <v>55</v>
      </c>
      <c r="B5" s="48" t="n">
        <f aca="false">AVERAGE('Table 6_details_vrpdc'!N10:W14)</f>
        <v>0.00455759835251226</v>
      </c>
      <c r="C5" s="48" t="n">
        <f aca="false">_xlfn.STDEV.P('Table 6_details_vrpdc'!N10:W14)</f>
        <v>0.00817673870142139</v>
      </c>
      <c r="D5" s="48" t="n">
        <f aca="false">AVERAGE('Table 6_details_vrpdm'!N10:W14)</f>
        <v>0.00840405106072028</v>
      </c>
      <c r="E5" s="48" t="n">
        <f aca="false">_xlfn.STDEV.P('Table 6_details_vrpdm'!N10:W14)</f>
        <v>0.0160097972226705</v>
      </c>
      <c r="F5" s="8" t="n">
        <f aca="false">AVERAGE('Table 6_details_vrpdc'!N10:W14,'Table 6_details_vrpdm'!N10:W14)</f>
        <v>0.00648082470661627</v>
      </c>
      <c r="G5" s="8" t="n">
        <f aca="false">_xlfn.STDEV.P('Table 6_details_vrpdc'!N10:W14,'Table 6_details_vrpdm'!N10:W14)</f>
        <v>0.0128563264994436</v>
      </c>
      <c r="H5" s="62"/>
      <c r="I5" s="62"/>
      <c r="J5" s="62"/>
      <c r="K5" s="62"/>
      <c r="L5" s="64"/>
      <c r="M5" s="64"/>
      <c r="N5" s="64"/>
      <c r="O5" s="37"/>
      <c r="P5" s="37"/>
      <c r="Q5" s="37"/>
      <c r="R5" s="37"/>
      <c r="S5" s="37"/>
      <c r="T5" s="37"/>
      <c r="U5" s="37"/>
    </row>
    <row r="6" customFormat="false" ht="12.75" hidden="false" customHeight="false" outlineLevel="0" collapsed="false">
      <c r="A6" s="63" t="s">
        <v>56</v>
      </c>
      <c r="B6" s="48" t="n">
        <f aca="false">AVERAGE('Table 6_details_vrpdc'!N17:W21)</f>
        <v>0.00597305281226004</v>
      </c>
      <c r="C6" s="48" t="n">
        <f aca="false">_xlfn.STDEV.P('Table 6_details_vrpdc'!N17:W21)</f>
        <v>0.00966584843043383</v>
      </c>
      <c r="D6" s="48" t="n">
        <f aca="false">AVERAGE('Table 6_details_vrpdm'!N17:W21)</f>
        <v>0.00893546445624209</v>
      </c>
      <c r="E6" s="48" t="n">
        <f aca="false">_xlfn.STDEV.P('Table 6_details_vrpdm'!N17:W21)</f>
        <v>0.0163960675110873</v>
      </c>
      <c r="F6" s="8" t="n">
        <f aca="false">AVERAGE('Table 6_details_vrpdc'!N17:W21,'Table 6_details_vrpdm'!N17:W21)</f>
        <v>0.00745425863425106</v>
      </c>
      <c r="G6" s="8" t="n">
        <f aca="false">_xlfn.STDEV.P('Table 6_details_vrpdc'!N17:W21,'Table 6_details_vrpdm'!N17:W21)</f>
        <v>0.0135397119076156</v>
      </c>
      <c r="H6" s="62"/>
      <c r="I6" s="62"/>
      <c r="J6" s="62"/>
      <c r="K6" s="62"/>
      <c r="L6" s="64"/>
      <c r="M6" s="64"/>
      <c r="N6" s="64"/>
      <c r="O6" s="37"/>
      <c r="P6" s="37"/>
      <c r="Q6" s="37"/>
      <c r="R6" s="37"/>
      <c r="S6" s="37"/>
      <c r="T6" s="37"/>
      <c r="U6" s="37"/>
    </row>
    <row r="7" customFormat="false" ht="12.75" hidden="false" customHeight="false" outlineLevel="0" collapsed="false">
      <c r="A7" s="63" t="s">
        <v>57</v>
      </c>
      <c r="B7" s="48" t="n">
        <f aca="false">AVERAGE('Table 6_details_vrpdc'!N24:W28)</f>
        <v>0.0054804042108218</v>
      </c>
      <c r="C7" s="48" t="n">
        <f aca="false">_xlfn.STDEV.P('Table 6_details_vrpdc'!N24:W28)</f>
        <v>0.00966991401543897</v>
      </c>
      <c r="D7" s="48" t="n">
        <f aca="false">AVERAGE('Table 6_details_vrpdm'!N24:W28)</f>
        <v>0.00277026792417633</v>
      </c>
      <c r="E7" s="48" t="n">
        <f aca="false">_xlfn.STDEV.P('Table 6_details_vrpdm'!N24:W28)</f>
        <v>0.0122076212007794</v>
      </c>
      <c r="F7" s="8" t="n">
        <f aca="false">AVERAGE('Table 6_details_vrpdc'!N24:W28,'Table 6_details_vrpdm'!N24:W28)</f>
        <v>0.00412533606749907</v>
      </c>
      <c r="G7" s="8" t="n">
        <f aca="false">_xlfn.STDEV.P('Table 6_details_vrpdc'!N24:W28,'Table 6_details_vrpdm'!N24:W28)</f>
        <v>0.0110951717380534</v>
      </c>
      <c r="H7" s="62"/>
      <c r="I7" s="62"/>
      <c r="J7" s="62"/>
      <c r="K7" s="62"/>
      <c r="L7" s="64"/>
      <c r="M7" s="64"/>
      <c r="N7" s="64"/>
      <c r="O7" s="37"/>
      <c r="P7" s="37"/>
      <c r="Q7" s="37"/>
      <c r="R7" s="37"/>
      <c r="S7" s="37"/>
      <c r="T7" s="37"/>
      <c r="U7" s="37"/>
    </row>
    <row r="8" customFormat="false" ht="12.75" hidden="false" customHeight="false" outlineLevel="0" collapsed="false">
      <c r="A8" s="3" t="s">
        <v>58</v>
      </c>
      <c r="B8" s="48" t="n">
        <f aca="false">AVERAGE('Table 6_details_vrpdc'!N31:W35)</f>
        <v>0.00419127400185651</v>
      </c>
      <c r="C8" s="48" t="n">
        <f aca="false">_xlfn.STDEV.P('Table 6_details_vrpdc'!N31:W35)</f>
        <v>0.0089803451528769</v>
      </c>
      <c r="D8" s="48" t="n">
        <f aca="false">AVERAGE('Table 6_details_vrpdm'!N31:W35)</f>
        <v>0.00961841332568598</v>
      </c>
      <c r="E8" s="48" t="n">
        <f aca="false">_xlfn.STDEV.P('Table 6_details_vrpdm'!N31:W35)</f>
        <v>0.0159733784922066</v>
      </c>
      <c r="F8" s="8" t="n">
        <f aca="false">AVERAGE('Table 6_details_vrpdc'!N31:W35,'Table 6_details_vrpdm'!N31:W35)</f>
        <v>0.00690484366377125</v>
      </c>
      <c r="G8" s="8" t="n">
        <f aca="false">_xlfn.STDEV.P('Table 6_details_vrpdc'!N31:W35,'Table 6_details_vrpdm'!N31:W35)</f>
        <v>0.0132386241758768</v>
      </c>
      <c r="H8" s="62"/>
      <c r="I8" s="62"/>
      <c r="J8" s="62"/>
      <c r="K8" s="62"/>
      <c r="L8" s="64"/>
      <c r="M8" s="64"/>
      <c r="N8" s="64"/>
      <c r="O8" s="37"/>
      <c r="P8" s="37"/>
      <c r="Q8" s="37"/>
      <c r="R8" s="37"/>
      <c r="S8" s="37"/>
      <c r="T8" s="37"/>
      <c r="U8" s="37"/>
    </row>
    <row r="9" customFormat="false" ht="12.75" hidden="false" customHeight="false" outlineLevel="0" collapsed="false">
      <c r="A9" s="63" t="s">
        <v>59</v>
      </c>
      <c r="B9" s="48" t="n">
        <f aca="false">AVERAGE('Table 6_details_vrpdc'!N38:W42)</f>
        <v>0.00566515795894941</v>
      </c>
      <c r="C9" s="48" t="n">
        <f aca="false">_xlfn.STDEV.P('Table 6_details_vrpdc'!N38:W42)</f>
        <v>0.0102560851677936</v>
      </c>
      <c r="D9" s="48" t="n">
        <f aca="false">AVERAGE('Table 6_details_vrpdm'!N38:W42)</f>
        <v>0.00556106044824862</v>
      </c>
      <c r="E9" s="48" t="n">
        <f aca="false">_xlfn.STDEV.P('Table 6_details_vrpdm'!N38:W42)</f>
        <v>0.0163516272770528</v>
      </c>
      <c r="F9" s="8" t="n">
        <f aca="false">AVERAGE('Table 6_details_vrpdc'!N38:W42,'Table 6_details_vrpdm'!N38:W42)</f>
        <v>0.00561310920359901</v>
      </c>
      <c r="G9" s="8" t="n">
        <f aca="false">_xlfn.STDEV.P('Table 6_details_vrpdc'!N38:W42,'Table 6_details_vrpdm'!N38:W42)</f>
        <v>0.0136485972854825</v>
      </c>
      <c r="H9" s="62"/>
      <c r="I9" s="62"/>
      <c r="J9" s="62"/>
      <c r="K9" s="62"/>
      <c r="L9" s="64"/>
      <c r="M9" s="64"/>
      <c r="N9" s="64"/>
      <c r="O9" s="37"/>
      <c r="P9" s="37"/>
      <c r="Q9" s="37"/>
      <c r="R9" s="37"/>
      <c r="S9" s="37"/>
      <c r="T9" s="37"/>
      <c r="U9" s="37"/>
    </row>
    <row r="10" customFormat="false" ht="12.75" hidden="false" customHeight="false" outlineLevel="0" collapsed="false">
      <c r="A10" s="63" t="s">
        <v>60</v>
      </c>
      <c r="B10" s="48" t="n">
        <f aca="false">AVERAGE('Table 6_details_vrpdc'!N45:W49)</f>
        <v>0.00550723317116894</v>
      </c>
      <c r="C10" s="48" t="n">
        <f aca="false">_xlfn.STDEV.P('Table 6_details_vrpdc'!N45:W49)</f>
        <v>0.0118822373543488</v>
      </c>
      <c r="D10" s="48" t="n">
        <f aca="false">AVERAGE('Table 6_details_vrpdm'!N45:W49)</f>
        <v>0.00376220180574012</v>
      </c>
      <c r="E10" s="48" t="n">
        <f aca="false">_xlfn.STDEV.P('Table 6_details_vrpdm'!N45:W49)</f>
        <v>0.0134460457105157</v>
      </c>
      <c r="F10" s="8" t="n">
        <f aca="false">AVERAGE('Table 6_details_vrpdc'!N45:W49,'Table 6_details_vrpdm'!N45:W49)</f>
        <v>0.00463471748845453</v>
      </c>
      <c r="G10" s="8" t="n">
        <f aca="false">_xlfn.STDEV.P('Table 6_details_vrpdc'!N45:W49,'Table 6_details_vrpdm'!N45:W49)</f>
        <v>0.0127182207290864</v>
      </c>
      <c r="H10" s="62"/>
      <c r="I10" s="62"/>
      <c r="J10" s="62"/>
      <c r="K10" s="62"/>
      <c r="L10" s="26"/>
      <c r="M10" s="26"/>
      <c r="N10" s="26"/>
      <c r="O10" s="26"/>
      <c r="P10" s="26"/>
      <c r="Q10" s="26"/>
      <c r="R10" s="26"/>
      <c r="S10" s="26"/>
      <c r="T10" s="26"/>
      <c r="U10" s="26"/>
    </row>
    <row r="11" customFormat="false" ht="12.75" hidden="false" customHeight="false" outlineLevel="0" collapsed="false">
      <c r="A11" s="63" t="s">
        <v>61</v>
      </c>
      <c r="B11" s="48" t="n">
        <f aca="false">AVERAGE('Table 6_details_vrpdc'!N52:W56)</f>
        <v>0.00309974500036821</v>
      </c>
      <c r="C11" s="48" t="n">
        <f aca="false">_xlfn.STDEV.P('Table 6_details_vrpdc'!N52:W56)</f>
        <v>0.00710716579050795</v>
      </c>
      <c r="D11" s="48" t="n">
        <f aca="false">AVERAGE('Table 6_details_vrpdm'!N52:W56)</f>
        <v>0.0167731229115612</v>
      </c>
      <c r="E11" s="48" t="n">
        <f aca="false">_xlfn.STDEV.P('Table 6_details_vrpdm'!N52:W56)</f>
        <v>0.0206040555115913</v>
      </c>
      <c r="F11" s="8" t="n">
        <f aca="false">AVERAGE('Table 6_details_vrpdc'!N52:W56,'Table 6_details_vrpdm'!N52:W56)</f>
        <v>0.0099364339559647</v>
      </c>
      <c r="G11" s="8" t="n">
        <f aca="false">_xlfn.STDEV.P('Table 6_details_vrpdc'!N52:W56,'Table 6_details_vrpdm'!N52:W56)</f>
        <v>0.0168600050541163</v>
      </c>
      <c r="H11" s="62"/>
      <c r="I11" s="62"/>
      <c r="J11" s="62"/>
      <c r="K11" s="62"/>
      <c r="L11" s="26"/>
      <c r="M11" s="26"/>
      <c r="N11" s="26"/>
      <c r="O11" s="26"/>
      <c r="P11" s="26"/>
      <c r="Q11" s="26"/>
      <c r="R11" s="26"/>
      <c r="S11" s="26"/>
      <c r="T11" s="26"/>
      <c r="U11" s="26"/>
    </row>
    <row r="12" customFormat="false" ht="12.75" hidden="false" customHeight="false" outlineLevel="0" collapsed="false">
      <c r="A12" s="63" t="s">
        <v>62</v>
      </c>
      <c r="B12" s="48" t="n">
        <f aca="false">AVERAGE('Table 6_details_vrpdc'!N59:W63)</f>
        <v>0.00439500757258369</v>
      </c>
      <c r="C12" s="48" t="n">
        <f aca="false">_xlfn.STDEV.P('Table 6_details_vrpdc'!N59:W63)</f>
        <v>0.00860053453239503</v>
      </c>
      <c r="D12" s="48" t="n">
        <f aca="false">AVERAGE('Table 6_details_vrpdm'!N59:W63)</f>
        <v>0.00447259269412391</v>
      </c>
      <c r="E12" s="48" t="n">
        <f aca="false">_xlfn.STDEV.P('Table 6_details_vrpdm'!N59:W63)</f>
        <v>0.00912984041450152</v>
      </c>
      <c r="F12" s="8" t="n">
        <f aca="false">AVERAGE('Table 6_details_vrpdc'!N59:W63,'Table 6_details_vrpdm'!N59:W63)</f>
        <v>0.0044338001333538</v>
      </c>
      <c r="G12" s="8" t="n">
        <f aca="false">_xlfn.STDEV.P('Table 6_details_vrpdc'!N59:W63,'Table 6_details_vrpdm'!N59:W63)</f>
        <v>0.00886922177991753</v>
      </c>
      <c r="H12" s="62"/>
      <c r="I12" s="62"/>
      <c r="J12" s="62"/>
      <c r="K12" s="62"/>
      <c r="L12" s="26"/>
      <c r="M12" s="26"/>
      <c r="N12" s="26"/>
      <c r="O12" s="26"/>
      <c r="P12" s="26"/>
      <c r="Q12" s="26"/>
      <c r="R12" s="26"/>
      <c r="S12" s="26"/>
      <c r="T12" s="26"/>
      <c r="U12" s="26"/>
    </row>
    <row r="13" customFormat="false" ht="12.75" hidden="false" customHeight="false" outlineLevel="0" collapsed="false">
      <c r="A13" s="63" t="s">
        <v>63</v>
      </c>
      <c r="B13" s="48" t="n">
        <f aca="false">AVERAGE('Table 6_details_vrpdc'!N66:W70)</f>
        <v>0.00507225823292387</v>
      </c>
      <c r="C13" s="48" t="n">
        <f aca="false">_xlfn.STDEV.P('Table 6_details_vrpdc'!N66:W70)</f>
        <v>0.00923565215449536</v>
      </c>
      <c r="D13" s="48" t="n">
        <f aca="false">AVERAGE('Table 6_details_vrpdm'!N66:W70)</f>
        <v>0.00478994769285781</v>
      </c>
      <c r="E13" s="48" t="n">
        <f aca="false">_xlfn.STDEV.P('Table 6_details_vrpdm'!N66:W70)</f>
        <v>0.0148435046156005</v>
      </c>
      <c r="F13" s="8" t="n">
        <f aca="false">AVERAGE('Table 6_details_vrpdc'!N66:W70,'Table 6_details_vrpdm'!N66:W70)</f>
        <v>0.00493110296289084</v>
      </c>
      <c r="G13" s="8" t="n">
        <f aca="false">_xlfn.STDEV.P('Table 6_details_vrpdc'!N66:W70,'Table 6_details_vrpdm'!N66:W70)</f>
        <v>0.0123625796177963</v>
      </c>
      <c r="H13" s="62"/>
      <c r="I13" s="62"/>
      <c r="J13" s="62"/>
      <c r="K13" s="62"/>
      <c r="L13" s="26"/>
      <c r="M13" s="26"/>
      <c r="N13" s="26"/>
      <c r="O13" s="26"/>
      <c r="P13" s="26"/>
      <c r="Q13" s="26"/>
      <c r="R13" s="26"/>
      <c r="S13" s="26"/>
      <c r="T13" s="26"/>
      <c r="U13" s="26"/>
    </row>
    <row r="14" customFormat="false" ht="12.75" hidden="false" customHeight="false" outlineLevel="0" collapsed="false">
      <c r="A14" s="3" t="s">
        <v>64</v>
      </c>
      <c r="B14" s="48" t="n">
        <f aca="false">AVERAGE('Table 6_details_vrpdc'!N73:W77)</f>
        <v>0.00498449936899448</v>
      </c>
      <c r="C14" s="48" t="n">
        <f aca="false">_xlfn.STDEV.P('Table 6_details_vrpdc'!N73:W77)</f>
        <v>0.00870407638299588</v>
      </c>
      <c r="D14" s="48" t="n">
        <f aca="false">AVERAGE('Table 6_details_vrpdm'!N73:W77)</f>
        <v>0.0127359861910145</v>
      </c>
      <c r="E14" s="48" t="n">
        <f aca="false">_xlfn.STDEV.P('Table 6_details_vrpdm'!N73:W77)</f>
        <v>0.019425023433841</v>
      </c>
      <c r="F14" s="8" t="n">
        <f aca="false">AVERAGE('Table 6_details_vrpdc'!N73:W77,'Table 6_details_vrpdm'!N73:W77)</f>
        <v>0.0088602427800045</v>
      </c>
      <c r="G14" s="8" t="n">
        <f aca="false">_xlfn.STDEV.P('Table 6_details_vrpdc'!N73:W77,'Table 6_details_vrpdm'!N73:W77)</f>
        <v>0.0155424459957607</v>
      </c>
      <c r="H14" s="62"/>
      <c r="I14" s="62"/>
      <c r="J14" s="62"/>
      <c r="K14" s="62"/>
      <c r="L14" s="26"/>
      <c r="M14" s="26"/>
      <c r="N14" s="26"/>
      <c r="O14" s="26"/>
      <c r="P14" s="26"/>
      <c r="Q14" s="26"/>
      <c r="R14" s="26"/>
      <c r="S14" s="26"/>
      <c r="T14" s="26"/>
      <c r="U14" s="26"/>
    </row>
    <row r="15" customFormat="false" ht="12.75" hidden="false" customHeight="false" outlineLevel="0" collapsed="false">
      <c r="A15" s="3" t="s">
        <v>65</v>
      </c>
      <c r="B15" s="48" t="n">
        <f aca="false">AVERAGE('Table 6_details_vrpdc'!N80:W84)</f>
        <v>0.0232921063543494</v>
      </c>
      <c r="C15" s="48" t="n">
        <f aca="false">_xlfn.STDEV.P('Table 6_details_vrpdc'!N80:W84)</f>
        <v>0.0383910710945505</v>
      </c>
      <c r="D15" s="48" t="n">
        <f aca="false">AVERAGE('Table 6_details_vrpdm'!N80:W84)</f>
        <v>0.0111210067050327</v>
      </c>
      <c r="E15" s="48" t="n">
        <f aca="false">_xlfn.STDEV.P('Table 6_details_vrpdm'!N80:W84)</f>
        <v>0.0227122881303729</v>
      </c>
      <c r="F15" s="8" t="n">
        <f aca="false">AVERAGE('Table 6_details_vrpdc'!N80:W84,'Table 6_details_vrpdm'!N80:W84)</f>
        <v>0.0172065565296911</v>
      </c>
      <c r="G15" s="8" t="n">
        <f aca="false">_xlfn.STDEV.P('Table 6_details_vrpdc'!N80:W84,'Table 6_details_vrpdm'!N80:W84)</f>
        <v>0.0321231241105275</v>
      </c>
      <c r="H15" s="62"/>
      <c r="I15" s="62"/>
      <c r="J15" s="62"/>
      <c r="K15" s="62"/>
      <c r="L15" s="62"/>
      <c r="M15" s="62"/>
      <c r="N15" s="62"/>
    </row>
    <row r="16" customFormat="false" ht="12.75" hidden="false" customHeight="false" outlineLevel="0" collapsed="false">
      <c r="A16" s="3" t="s">
        <v>66</v>
      </c>
      <c r="B16" s="48" t="n">
        <f aca="false">AVERAGE('Table 6_details_vrpdc'!N87:W91)</f>
        <v>0.0067568489359729</v>
      </c>
      <c r="C16" s="48" t="n">
        <f aca="false">_xlfn.STDEV.P('Table 6_details_vrpdc'!N87:W91)</f>
        <v>0.0109891914230353</v>
      </c>
      <c r="D16" s="48" t="n">
        <f aca="false">AVERAGE('Table 6_details_vrpdm'!N87:W91)</f>
        <v>0.00464146990989194</v>
      </c>
      <c r="E16" s="48" t="n">
        <f aca="false">_xlfn.STDEV.P('Table 6_details_vrpdm'!N87:W91)</f>
        <v>0.0140698947141265</v>
      </c>
      <c r="F16" s="8" t="n">
        <f aca="false">AVERAGE('Table 6_details_vrpdc'!N87:W91,'Table 6_details_vrpdm'!N87:W91)</f>
        <v>0.00569915942293242</v>
      </c>
      <c r="G16" s="8" t="n">
        <f aca="false">_xlfn.STDEV.P('Table 6_details_vrpdc'!N87:W91,'Table 6_details_vrpdm'!N87:W91)</f>
        <v>0.0126681032441859</v>
      </c>
      <c r="H16" s="62"/>
      <c r="I16" s="62"/>
      <c r="J16" s="62"/>
      <c r="K16" s="62"/>
      <c r="L16" s="64"/>
      <c r="M16" s="64"/>
      <c r="N16" s="62"/>
    </row>
    <row r="17" customFormat="false" ht="12.75" hidden="false" customHeight="false" outlineLevel="0" collapsed="false">
      <c r="A17" s="3" t="s">
        <v>67</v>
      </c>
      <c r="B17" s="48" t="n">
        <f aca="false">AVERAGE('Table 6_details_vrpdc'!N94:W98)</f>
        <v>0.00340845916220323</v>
      </c>
      <c r="C17" s="48" t="n">
        <f aca="false">_xlfn.STDEV.P('Table 6_details_vrpdc'!N94:W98)</f>
        <v>0.00900963011806494</v>
      </c>
      <c r="D17" s="48" t="n">
        <f aca="false">AVERAGE('Table 6_details_vrpdm'!N94:W98)</f>
        <v>0.0063626125187847</v>
      </c>
      <c r="E17" s="48" t="n">
        <f aca="false">_xlfn.STDEV.P('Table 6_details_vrpdm'!N94:W98)</f>
        <v>0.0154456826159735</v>
      </c>
      <c r="F17" s="8" t="n">
        <f aca="false">AVERAGE('Table 6_details_vrpdc'!N94:W98,'Table 6_details_vrpdm'!N94:W98)</f>
        <v>0.00488553584049396</v>
      </c>
      <c r="G17" s="8" t="n">
        <f aca="false">_xlfn.STDEV.P('Table 6_details_vrpdc'!N94:W98,'Table 6_details_vrpdm'!N94:W98)</f>
        <v>0.0127300050542965</v>
      </c>
      <c r="H17" s="62"/>
      <c r="I17" s="62"/>
      <c r="J17" s="62"/>
      <c r="K17" s="62"/>
      <c r="L17" s="62"/>
      <c r="M17" s="62"/>
      <c r="N17" s="62"/>
    </row>
    <row r="18" customFormat="false" ht="12.75" hidden="false" customHeight="false" outlineLevel="0" collapsed="false">
      <c r="A18" s="3" t="s">
        <v>68</v>
      </c>
      <c r="B18" s="48" t="n">
        <f aca="false">AVERAGE('Table 6_details_vrpdc'!N101:W105)</f>
        <v>0.0132169208150906</v>
      </c>
      <c r="C18" s="48" t="n">
        <f aca="false">_xlfn.STDEV.P('Table 6_details_vrpdc'!N101:W105)</f>
        <v>0.0150330801842037</v>
      </c>
      <c r="D18" s="48" t="n">
        <f aca="false">AVERAGE('Table 6_details_vrpdm'!N101:W105)</f>
        <v>0.0125304521864631</v>
      </c>
      <c r="E18" s="48" t="n">
        <f aca="false">_xlfn.STDEV.P('Table 6_details_vrpdm'!N101:W105)</f>
        <v>0.0157950535490164</v>
      </c>
      <c r="F18" s="8" t="n">
        <f aca="false">AVERAGE('Table 6_details_vrpdc'!N101:W105,'Table 6_details_vrpdm'!N101:W105)</f>
        <v>0.0128736865007769</v>
      </c>
      <c r="G18" s="8" t="n">
        <f aca="false">_xlfn.STDEV.P('Table 6_details_vrpdc'!N101:W105,'Table 6_details_vrpdm'!N101:W105)</f>
        <v>0.0154225943996145</v>
      </c>
      <c r="H18" s="62"/>
      <c r="I18" s="62"/>
      <c r="J18" s="62"/>
      <c r="K18" s="62"/>
      <c r="L18" s="62"/>
      <c r="M18" s="62"/>
      <c r="N18" s="62"/>
    </row>
    <row r="19" customFormat="false" ht="12.75" hidden="false" customHeight="false" outlineLevel="0" collapsed="false">
      <c r="A19" s="3" t="s">
        <v>69</v>
      </c>
      <c r="B19" s="48" t="n">
        <f aca="false">AVERAGE('Table 6_details_vrpdc'!N108:W112)</f>
        <v>0.00387611986156543</v>
      </c>
      <c r="C19" s="48" t="n">
        <f aca="false">_xlfn.STDEV.P('Table 6_details_vrpdc'!N108:W112)</f>
        <v>0.00753420885404865</v>
      </c>
      <c r="D19" s="48" t="n">
        <f aca="false">AVERAGE('Table 6_details_vrpdm'!N108:W112)</f>
        <v>0.0074445949238509</v>
      </c>
      <c r="E19" s="48" t="n">
        <f aca="false">_xlfn.STDEV.P('Table 6_details_vrpdm'!N108:W112)</f>
        <v>0.0178099907920518</v>
      </c>
      <c r="F19" s="8" t="n">
        <f aca="false">AVERAGE('Table 6_details_vrpdc'!N108:W112,'Table 6_details_vrpdm'!N108:W112)</f>
        <v>0.00566035739270816</v>
      </c>
      <c r="G19" s="8" t="n">
        <f aca="false">_xlfn.STDEV.P('Table 6_details_vrpdc'!N108:W112,'Table 6_details_vrpdm'!N108:W112)</f>
        <v>0.0137899797353817</v>
      </c>
      <c r="H19" s="62"/>
      <c r="I19" s="62"/>
      <c r="J19" s="62"/>
      <c r="K19" s="62"/>
      <c r="L19" s="62"/>
      <c r="M19" s="62"/>
      <c r="N19" s="62"/>
    </row>
    <row r="20" customFormat="false" ht="12.75" hidden="false" customHeight="false" outlineLevel="0" collapsed="false">
      <c r="A20" s="3" t="s">
        <v>70</v>
      </c>
      <c r="B20" s="48" t="n">
        <f aca="false">AVERAGE('Table 6_details_vrpdc'!N115:W119)</f>
        <v>0.00879295297738647</v>
      </c>
      <c r="C20" s="48" t="n">
        <f aca="false">_xlfn.STDEV.P('Table 6_details_vrpdc'!N115:W119)</f>
        <v>0.0140794891073314</v>
      </c>
      <c r="D20" s="48" t="n">
        <f aca="false">AVERAGE('Table 6_details_vrpdm'!N115:W119)</f>
        <v>0.0156978593008222</v>
      </c>
      <c r="E20" s="48" t="n">
        <f aca="false">_xlfn.STDEV.P('Table 6_details_vrpdm'!N115:W119)</f>
        <v>0.0222978446107705</v>
      </c>
      <c r="F20" s="8" t="n">
        <f aca="false">AVERAGE('Table 6_details_vrpdc'!N115:W119,'Table 6_details_vrpdm'!N115:W119)</f>
        <v>0.0122454061391043</v>
      </c>
      <c r="G20" s="8" t="n">
        <f aca="false">_xlfn.STDEV.P('Table 6_details_vrpdc'!N115:W119,'Table 6_details_vrpdm'!N115:W119)</f>
        <v>0.0189639757629728</v>
      </c>
      <c r="H20" s="62"/>
      <c r="I20" s="62"/>
      <c r="J20" s="62"/>
      <c r="K20" s="62"/>
      <c r="L20" s="62"/>
      <c r="M20" s="62"/>
      <c r="N20" s="62"/>
    </row>
    <row r="21" customFormat="false" ht="12.75" hidden="false" customHeight="false" outlineLevel="0" collapsed="false">
      <c r="A21" s="65" t="s">
        <v>71</v>
      </c>
      <c r="B21" s="50" t="n">
        <f aca="false">AVERAGE('Table 6_details_vrpdc'!N122:W126)</f>
        <v>0.00406234339064335</v>
      </c>
      <c r="C21" s="50" t="n">
        <f aca="false">_xlfn.STDEV.P('Table 6_details_vrpdc'!N122:W126)</f>
        <v>0.00916410099771674</v>
      </c>
      <c r="D21" s="50" t="n">
        <f aca="false">AVERAGE('Table 6_details_vrpdm'!N122:W126)</f>
        <v>0.00268422006248173</v>
      </c>
      <c r="E21" s="50" t="n">
        <f aca="false">_xlfn.STDEV.P('Table 6_details_vrpdm'!N122:W126)</f>
        <v>0.0126265310767545</v>
      </c>
      <c r="F21" s="11" t="n">
        <f aca="false">AVERAGE('Table 6_details_vrpdc'!N122:W126,'Table 6_details_vrpdm'!N122:W126)</f>
        <v>0.00337328172656254</v>
      </c>
      <c r="G21" s="11" t="n">
        <f aca="false">_xlfn.STDEV.P('Table 6_details_vrpdc'!N122:W126,'Table 6_details_vrpdm'!N122:W126)</f>
        <v>0.011053498226408</v>
      </c>
      <c r="H21" s="62"/>
      <c r="I21" s="62"/>
      <c r="J21" s="62"/>
      <c r="K21" s="62"/>
      <c r="L21" s="62"/>
      <c r="M21" s="62"/>
      <c r="N21" s="62"/>
    </row>
    <row r="22" customFormat="false" ht="12.75" hidden="false" customHeight="false" outlineLevel="0" collapsed="false">
      <c r="A22" s="66"/>
      <c r="B22" s="66"/>
      <c r="C22" s="66"/>
      <c r="D22" s="66"/>
      <c r="E22" s="66"/>
      <c r="F22" s="62"/>
      <c r="G22" s="62"/>
      <c r="H22" s="62"/>
      <c r="I22" s="62"/>
      <c r="J22" s="62"/>
      <c r="K22" s="62"/>
      <c r="L22" s="62"/>
      <c r="M22" s="62"/>
      <c r="N22" s="62"/>
    </row>
    <row r="23" customFormat="false" ht="12.75" hidden="false" customHeight="false" outlineLevel="0" collapsed="false">
      <c r="A23" s="66"/>
      <c r="B23" s="66"/>
      <c r="C23" s="66"/>
      <c r="D23" s="66"/>
      <c r="E23" s="66"/>
      <c r="F23" s="62"/>
      <c r="G23" s="62"/>
      <c r="H23" s="62"/>
      <c r="I23" s="62"/>
      <c r="J23" s="62"/>
      <c r="K23" s="62"/>
      <c r="L23" s="62"/>
      <c r="M23" s="62"/>
      <c r="N23" s="62"/>
    </row>
    <row r="24" customFormat="false" ht="12.75" hidden="false" customHeight="false" outlineLevel="0" collapsed="false">
      <c r="A24" s="66" t="s">
        <v>54</v>
      </c>
      <c r="B24" s="67" t="s">
        <v>72</v>
      </c>
      <c r="C24" s="68"/>
      <c r="D24" s="68"/>
      <c r="E24" s="66" t="s">
        <v>60</v>
      </c>
      <c r="F24" s="69" t="s">
        <v>73</v>
      </c>
      <c r="G24" s="68"/>
      <c r="H24" s="68"/>
      <c r="I24" s="62" t="s">
        <v>64</v>
      </c>
      <c r="J24" s="66" t="s">
        <v>74</v>
      </c>
      <c r="K24" s="66" t="s">
        <v>75</v>
      </c>
      <c r="L24" s="62"/>
      <c r="M24" s="62"/>
      <c r="N24" s="62"/>
    </row>
    <row r="25" customFormat="false" ht="12.75" hidden="false" customHeight="false" outlineLevel="0" collapsed="false">
      <c r="A25" s="66" t="s">
        <v>55</v>
      </c>
      <c r="B25" s="67" t="s">
        <v>76</v>
      </c>
      <c r="C25" s="68"/>
      <c r="D25" s="68"/>
      <c r="E25" s="66" t="s">
        <v>61</v>
      </c>
      <c r="F25" s="69" t="s">
        <v>77</v>
      </c>
      <c r="G25" s="68"/>
      <c r="H25" s="68"/>
      <c r="I25" s="62" t="s">
        <v>65</v>
      </c>
      <c r="J25" s="66" t="s">
        <v>74</v>
      </c>
      <c r="K25" s="66" t="s">
        <v>78</v>
      </c>
      <c r="L25" s="62"/>
      <c r="M25" s="62"/>
      <c r="N25" s="62"/>
    </row>
    <row r="26" customFormat="false" ht="12.75" hidden="false" customHeight="false" outlineLevel="0" collapsed="false">
      <c r="A26" s="66" t="s">
        <v>56</v>
      </c>
      <c r="B26" s="67" t="s">
        <v>79</v>
      </c>
      <c r="C26" s="68"/>
      <c r="D26" s="68"/>
      <c r="E26" s="66" t="s">
        <v>62</v>
      </c>
      <c r="F26" s="69" t="s">
        <v>80</v>
      </c>
      <c r="G26" s="68"/>
      <c r="H26" s="68"/>
      <c r="I26" s="62" t="s">
        <v>66</v>
      </c>
      <c r="J26" s="66" t="s">
        <v>81</v>
      </c>
      <c r="K26" s="66" t="s">
        <v>75</v>
      </c>
      <c r="L26" s="62"/>
      <c r="M26" s="62"/>
      <c r="N26" s="62"/>
    </row>
    <row r="27" customFormat="false" ht="12.75" hidden="false" customHeight="false" outlineLevel="0" collapsed="false">
      <c r="A27" s="66" t="s">
        <v>57</v>
      </c>
      <c r="B27" s="67" t="s">
        <v>82</v>
      </c>
      <c r="C27" s="68"/>
      <c r="D27" s="68"/>
      <c r="E27" s="62" t="s">
        <v>63</v>
      </c>
      <c r="F27" s="68" t="s">
        <v>63</v>
      </c>
      <c r="G27" s="68"/>
      <c r="H27" s="68"/>
      <c r="I27" s="62" t="s">
        <v>67</v>
      </c>
      <c r="J27" s="66" t="s">
        <v>81</v>
      </c>
      <c r="K27" s="66" t="s">
        <v>83</v>
      </c>
      <c r="L27" s="62"/>
      <c r="M27" s="62"/>
      <c r="N27" s="62"/>
    </row>
    <row r="28" customFormat="false" ht="12.75" hidden="false" customHeight="false" outlineLevel="0" collapsed="false">
      <c r="A28" s="62" t="s">
        <v>58</v>
      </c>
      <c r="B28" s="70" t="s">
        <v>84</v>
      </c>
      <c r="C28" s="68"/>
      <c r="D28" s="68"/>
      <c r="E28" s="68"/>
      <c r="F28" s="68"/>
      <c r="G28" s="68"/>
      <c r="H28" s="68"/>
      <c r="I28" s="62" t="s">
        <v>68</v>
      </c>
      <c r="J28" s="66" t="s">
        <v>81</v>
      </c>
      <c r="K28" s="66" t="s">
        <v>85</v>
      </c>
      <c r="L28" s="62"/>
      <c r="M28" s="62"/>
      <c r="N28" s="62"/>
    </row>
    <row r="29" customFormat="false" ht="12.75" hidden="false" customHeight="false" outlineLevel="0" collapsed="false">
      <c r="A29" s="66" t="s">
        <v>59</v>
      </c>
      <c r="B29" s="67" t="s">
        <v>86</v>
      </c>
      <c r="C29" s="68"/>
      <c r="D29" s="68"/>
      <c r="E29" s="68"/>
      <c r="F29" s="68"/>
      <c r="G29" s="68"/>
      <c r="H29" s="68"/>
      <c r="I29" s="62" t="s">
        <v>69</v>
      </c>
      <c r="J29" s="66" t="s">
        <v>81</v>
      </c>
      <c r="K29" s="66" t="s">
        <v>87</v>
      </c>
      <c r="L29" s="62"/>
      <c r="M29" s="62"/>
      <c r="N29" s="62"/>
    </row>
    <row r="30" customFormat="false" ht="12.75" hidden="false" customHeight="false" outlineLevel="0" collapsed="false">
      <c r="A30" s="66"/>
      <c r="B30" s="66"/>
      <c r="C30" s="66"/>
      <c r="D30" s="66"/>
      <c r="E30" s="66"/>
      <c r="F30" s="66"/>
      <c r="G30" s="62"/>
      <c r="H30" s="62"/>
      <c r="I30" s="62" t="s">
        <v>70</v>
      </c>
      <c r="J30" s="66" t="s">
        <v>81</v>
      </c>
      <c r="K30" s="66" t="s">
        <v>78</v>
      </c>
      <c r="L30" s="62"/>
      <c r="M30" s="62"/>
      <c r="N30" s="62"/>
    </row>
    <row r="31" customFormat="false" ht="12.75" hidden="false" customHeight="false" outlineLevel="0" collapsed="false">
      <c r="A31" s="66"/>
      <c r="B31" s="66"/>
      <c r="C31" s="66"/>
      <c r="D31" s="66"/>
      <c r="E31" s="66"/>
      <c r="F31" s="62"/>
      <c r="G31" s="62"/>
      <c r="H31" s="62"/>
      <c r="I31" s="62"/>
      <c r="J31" s="62"/>
      <c r="K31" s="62"/>
      <c r="L31" s="62"/>
      <c r="M31" s="62"/>
      <c r="N31" s="62"/>
    </row>
    <row r="32" customFormat="false" ht="12.75" hidden="false" customHeight="false" outlineLevel="0" collapsed="false">
      <c r="A32" s="66"/>
      <c r="B32" s="66"/>
      <c r="C32" s="66"/>
      <c r="D32" s="66"/>
      <c r="E32" s="66"/>
      <c r="F32" s="62"/>
      <c r="G32" s="62"/>
      <c r="H32" s="62"/>
      <c r="I32" s="62"/>
      <c r="J32" s="62"/>
      <c r="K32" s="62"/>
      <c r="L32" s="62"/>
      <c r="M32" s="62"/>
      <c r="N32" s="62"/>
    </row>
    <row r="33" customFormat="false" ht="12.75" hidden="false" customHeight="false" outlineLevel="0" collapsed="false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</row>
    <row r="34" customFormat="false" ht="12.75" hidden="false" customHeight="false" outlineLevel="0" collapsed="false">
      <c r="A34" s="71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</row>
    <row r="35" customFormat="false" ht="12.75" hidden="false" customHeight="false" outlineLevel="0" collapsed="false">
      <c r="A35" s="72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customFormat="false" ht="12.75" hidden="false" customHeight="false" outlineLevel="0" collapsed="false">
      <c r="A36" s="7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customFormat="false" ht="12.75" hidden="false" customHeight="false" outlineLevel="0" collapsed="false">
      <c r="A37" s="72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customFormat="false" ht="12.75" hidden="false" customHeight="false" outlineLevel="0" collapsed="false">
      <c r="A38" s="72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customFormat="false" ht="12.75" hidden="false" customHeight="false" outlineLevel="0" collapsed="false">
      <c r="A39" s="72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customFormat="false" ht="12.75" hidden="false" customHeight="false" outlineLevel="0" collapsed="false">
      <c r="A40" s="72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customFormat="false" ht="12.75" hidden="false" customHeight="false" outlineLevel="0" collapsed="false">
      <c r="A41" s="72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customFormat="false" ht="12.75" hidden="false" customHeight="false" outlineLevel="0" collapsed="false">
      <c r="A42" s="72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customFormat="false" ht="12.75" hidden="false" customHeight="false" outlineLevel="0" collapsed="false">
      <c r="A43" s="72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customFormat="false" ht="12.75" hidden="false" customHeight="false" outlineLevel="0" collapsed="false">
      <c r="A44" s="72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customFormat="false" ht="12.75" hidden="false" customHeight="false" outlineLevel="0" collapsed="false">
      <c r="A45" s="72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customFormat="false" ht="12.75" hidden="false" customHeight="false" outlineLevel="0" collapsed="false">
      <c r="F46" s="60"/>
    </row>
    <row r="47" customFormat="false" ht="12.75" hidden="false" customHeight="false" outlineLevel="0" collapsed="false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</row>
    <row r="48" customFormat="false" ht="12.75" hidden="false" customHeight="false" outlineLevel="0" collapsed="false">
      <c r="A48" s="71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</row>
    <row r="49" customFormat="false" ht="12.75" hidden="false" customHeight="false" outlineLevel="0" collapsed="false">
      <c r="A49" s="72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"/>
      <c r="AD49" s="15"/>
      <c r="AE49" s="15"/>
      <c r="AF49" s="15"/>
      <c r="AG49" s="15"/>
      <c r="AH49" s="15"/>
      <c r="AI49" s="15"/>
      <c r="AJ49" s="15"/>
      <c r="AK49" s="15"/>
    </row>
    <row r="50" customFormat="false" ht="12.75" hidden="false" customHeight="false" outlineLevel="0" collapsed="false">
      <c r="A50" s="72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customFormat="false" ht="12.75" hidden="false" customHeight="false" outlineLevel="0" collapsed="false">
      <c r="A51" s="72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customFormat="false" ht="12.75" hidden="false" customHeight="false" outlineLevel="0" collapsed="false">
      <c r="A52" s="72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customFormat="false" ht="12.75" hidden="false" customHeight="false" outlineLevel="0" collapsed="false">
      <c r="A53" s="72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customFormat="false" ht="12.75" hidden="false" customHeight="false" outlineLevel="0" collapsed="false">
      <c r="A54" s="72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customFormat="false" ht="12.75" hidden="false" customHeight="false" outlineLevel="0" collapsed="false">
      <c r="A55" s="72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customFormat="false" ht="12.75" hidden="false" customHeight="false" outlineLevel="0" collapsed="false">
      <c r="A56" s="72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"/>
      <c r="Z56" s="1"/>
      <c r="AA56" s="1"/>
      <c r="AB56" s="1"/>
      <c r="AC56" s="1"/>
      <c r="AD56" s="1"/>
      <c r="AE56" s="1"/>
      <c r="AF56" s="15"/>
      <c r="AG56" s="15"/>
      <c r="AH56" s="15"/>
      <c r="AI56" s="15"/>
      <c r="AJ56" s="15"/>
      <c r="AK56" s="15"/>
    </row>
    <row r="57" customFormat="false" ht="12.75" hidden="false" customHeight="false" outlineLevel="0" collapsed="false">
      <c r="A57" s="72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customFormat="false" ht="12.75" hidden="false" customHeight="false" outlineLevel="0" collapsed="false">
      <c r="A58" s="72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customFormat="false" ht="12.75" hidden="false" customHeight="false" outlineLevel="0" collapsed="false">
      <c r="A59" s="72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4">
    <mergeCell ref="B1:C1"/>
    <mergeCell ref="D1:E1"/>
    <mergeCell ref="F1:G1"/>
    <mergeCell ref="B2:C2"/>
    <mergeCell ref="D2:E2"/>
    <mergeCell ref="F2:G2"/>
    <mergeCell ref="A33:A34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47:A48"/>
    <mergeCell ref="B47:C47"/>
    <mergeCell ref="D47:E47"/>
    <mergeCell ref="F47:G47"/>
    <mergeCell ref="H47:I47"/>
    <mergeCell ref="J47:K47"/>
    <mergeCell ref="L47:M47"/>
    <mergeCell ref="N47:O47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A14" activeCellId="0" sqref="AA14"/>
    </sheetView>
  </sheetViews>
  <sheetFormatPr defaultColWidth="8.7421875" defaultRowHeight="12.75" zeroHeight="false" outlineLevelRow="0" outlineLevelCol="0"/>
  <cols>
    <col collapsed="false" customWidth="true" hidden="false" outlineLevel="0" max="1" min="1" style="18" width="9.06"/>
    <col collapsed="false" customWidth="true" hidden="false" outlineLevel="0" max="2" min="2" style="18" width="12.5"/>
    <col collapsed="false" customWidth="true" hidden="false" outlineLevel="0" max="12" min="3" style="1" width="9.06"/>
    <col collapsed="false" customWidth="true" hidden="false" outlineLevel="0" max="13" min="13" style="0" width="2.77"/>
    <col collapsed="false" customWidth="true" hidden="false" outlineLevel="0" max="1024" min="1019" style="0" width="11.52"/>
  </cols>
  <sheetData>
    <row r="1" customFormat="false" ht="12.8" hidden="false" customHeight="false" outlineLevel="0" collapsed="false">
      <c r="A1" s="33"/>
      <c r="C1" s="19" t="s">
        <v>9</v>
      </c>
      <c r="D1" s="19"/>
      <c r="E1" s="19"/>
      <c r="F1" s="19"/>
      <c r="G1" s="19"/>
      <c r="H1" s="19"/>
      <c r="I1" s="19"/>
      <c r="J1" s="19"/>
      <c r="K1" s="19"/>
      <c r="L1" s="19"/>
      <c r="M1" s="20"/>
      <c r="N1" s="19" t="s">
        <v>10</v>
      </c>
      <c r="O1" s="19"/>
      <c r="P1" s="19"/>
      <c r="Q1" s="19"/>
      <c r="R1" s="19"/>
      <c r="S1" s="19"/>
      <c r="T1" s="19"/>
      <c r="U1" s="19"/>
      <c r="V1" s="19"/>
      <c r="W1" s="19"/>
    </row>
    <row r="2" customFormat="false" ht="12.75" hidden="false" customHeight="false" outlineLevel="0" collapsed="false">
      <c r="A2" s="33"/>
      <c r="C2" s="41" t="s">
        <v>11</v>
      </c>
      <c r="D2" s="41" t="s">
        <v>12</v>
      </c>
      <c r="E2" s="41" t="s">
        <v>13</v>
      </c>
      <c r="F2" s="41" t="s">
        <v>14</v>
      </c>
      <c r="G2" s="41" t="s">
        <v>15</v>
      </c>
      <c r="H2" s="41" t="s">
        <v>16</v>
      </c>
      <c r="I2" s="41" t="s">
        <v>17</v>
      </c>
      <c r="J2" s="41" t="s">
        <v>18</v>
      </c>
      <c r="K2" s="41" t="s">
        <v>19</v>
      </c>
      <c r="L2" s="41" t="s">
        <v>20</v>
      </c>
      <c r="M2" s="20"/>
      <c r="N2" s="41" t="s">
        <v>11</v>
      </c>
      <c r="O2" s="41" t="s">
        <v>12</v>
      </c>
      <c r="P2" s="41" t="s">
        <v>13</v>
      </c>
      <c r="Q2" s="41" t="s">
        <v>14</v>
      </c>
      <c r="R2" s="41" t="s">
        <v>15</v>
      </c>
      <c r="S2" s="41" t="s">
        <v>16</v>
      </c>
      <c r="T2" s="41" t="s">
        <v>17</v>
      </c>
      <c r="U2" s="41" t="s">
        <v>18</v>
      </c>
      <c r="V2" s="41" t="s">
        <v>19</v>
      </c>
      <c r="W2" s="41" t="s">
        <v>20</v>
      </c>
    </row>
    <row r="3" customFormat="false" ht="12.75" hidden="false" customHeight="false" outlineLevel="0" collapsed="false">
      <c r="A3" s="33" t="s">
        <v>54</v>
      </c>
      <c r="B3" s="23" t="s">
        <v>22</v>
      </c>
      <c r="C3" s="73" t="n">
        <v>3.25253</v>
      </c>
      <c r="D3" s="73" t="n">
        <v>7.32295</v>
      </c>
      <c r="E3" s="73" t="n">
        <v>5.86134</v>
      </c>
      <c r="F3" s="73" t="n">
        <v>15.7714</v>
      </c>
      <c r="G3" s="73" t="n">
        <v>6.77131</v>
      </c>
      <c r="H3" s="73" t="n">
        <v>21.9674</v>
      </c>
      <c r="I3" s="73" t="n">
        <v>8.79038</v>
      </c>
      <c r="J3" s="73" t="n">
        <v>25.62012</v>
      </c>
      <c r="K3" s="73" t="n">
        <v>9.96087</v>
      </c>
      <c r="L3" s="73" t="n">
        <v>30.84941</v>
      </c>
      <c r="M3" s="20"/>
      <c r="N3" s="26" t="n">
        <f aca="false">(C3-C$129)/C$129</f>
        <v>9.223674096909E-006</v>
      </c>
      <c r="O3" s="26" t="n">
        <f aca="false">(D3-D$129)/D$129</f>
        <v>6.82789605209459E-006</v>
      </c>
      <c r="P3" s="26" t="n">
        <f aca="false">(E3-E$129)/E$129</f>
        <v>6.8244246157443E-006</v>
      </c>
      <c r="Q3" s="26" t="n">
        <f aca="false">(F3-F$129)/F$129</f>
        <v>0</v>
      </c>
      <c r="R3" s="26" t="n">
        <f aca="false">(G3-G$129)/G$129</f>
        <v>0.00869544750748485</v>
      </c>
      <c r="S3" s="26" t="n">
        <f aca="false">(H3-H$129)/H$129</f>
        <v>-0.000130904136115566</v>
      </c>
      <c r="T3" s="26" t="n">
        <f aca="false">(I3-I$129)/I$129</f>
        <v>0.0142665012526054</v>
      </c>
      <c r="U3" s="26" t="n">
        <f aca="false">(J3-J$129)/J$129</f>
        <v>0.00562329982946084</v>
      </c>
      <c r="V3" s="26" t="n">
        <f aca="false">(K3-K$129)/K$129</f>
        <v>0.00538763997992634</v>
      </c>
      <c r="W3" s="26" t="n">
        <f aca="false">(L3-L$129)/L$129</f>
        <v>0.0293708305095998</v>
      </c>
    </row>
    <row r="4" customFormat="false" ht="12.75" hidden="false" customHeight="false" outlineLevel="0" collapsed="false">
      <c r="A4" s="33"/>
      <c r="B4" s="23" t="s">
        <v>23</v>
      </c>
      <c r="C4" s="73" t="n">
        <v>3.25253</v>
      </c>
      <c r="D4" s="73" t="n">
        <v>7.32295</v>
      </c>
      <c r="E4" s="73" t="n">
        <v>5.86134</v>
      </c>
      <c r="F4" s="73" t="n">
        <v>15.7714</v>
      </c>
      <c r="G4" s="73" t="n">
        <v>6.72139</v>
      </c>
      <c r="H4" s="73" t="n">
        <v>22.01674</v>
      </c>
      <c r="I4" s="73" t="n">
        <v>8.82799</v>
      </c>
      <c r="J4" s="73" t="n">
        <v>25.5187</v>
      </c>
      <c r="K4" s="73" t="n">
        <v>9.92071</v>
      </c>
      <c r="L4" s="73" t="n">
        <v>29.76428</v>
      </c>
      <c r="M4" s="20"/>
      <c r="N4" s="26" t="n">
        <f aca="false">(C4-C$129)/C$129</f>
        <v>9.223674096909E-006</v>
      </c>
      <c r="O4" s="26" t="n">
        <f aca="false">(D4-D$129)/D$129</f>
        <v>6.82789605209459E-006</v>
      </c>
      <c r="P4" s="26" t="n">
        <f aca="false">(E4-E$129)/E$129</f>
        <v>6.8244246157443E-006</v>
      </c>
      <c r="Q4" s="26" t="n">
        <f aca="false">(F4-F$129)/F$129</f>
        <v>0</v>
      </c>
      <c r="R4" s="26" t="n">
        <f aca="false">(G4-G$129)/G$129</f>
        <v>0.00125906123369544</v>
      </c>
      <c r="S4" s="26" t="n">
        <f aca="false">(H4-H$129)/H$129</f>
        <v>0.00211485736455913</v>
      </c>
      <c r="T4" s="26" t="n">
        <f aca="false">(I4-I$129)/I$129</f>
        <v>0.0186060819205754</v>
      </c>
      <c r="U4" s="26" t="n">
        <f aca="false">(J4-J$129)/J$129</f>
        <v>0.00164243186050891</v>
      </c>
      <c r="V4" s="26" t="n">
        <f aca="false">(K4-K$129)/K$129</f>
        <v>0.00133414187970075</v>
      </c>
      <c r="W4" s="26" t="n">
        <f aca="false">(L4-L$129)/L$129</f>
        <v>-0.00683735529722376</v>
      </c>
    </row>
    <row r="5" customFormat="false" ht="12.75" hidden="false" customHeight="false" outlineLevel="0" collapsed="false">
      <c r="A5" s="33"/>
      <c r="B5" s="23" t="s">
        <v>24</v>
      </c>
      <c r="C5" s="73" t="n">
        <v>3.25253</v>
      </c>
      <c r="D5" s="73" t="n">
        <v>7.32295</v>
      </c>
      <c r="E5" s="73" t="n">
        <v>5.86134</v>
      </c>
      <c r="F5" s="73" t="n">
        <v>15.7714</v>
      </c>
      <c r="G5" s="73" t="n">
        <v>6.8529</v>
      </c>
      <c r="H5" s="73" t="n">
        <v>21.94364</v>
      </c>
      <c r="I5" s="73" t="n">
        <v>8.74292</v>
      </c>
      <c r="J5" s="73" t="n">
        <v>25.77569</v>
      </c>
      <c r="K5" s="73" t="n">
        <v>9.82639</v>
      </c>
      <c r="L5" s="73" t="n">
        <v>29.79062</v>
      </c>
      <c r="M5" s="20"/>
      <c r="N5" s="26" t="n">
        <f aca="false">(C5-C$129)/C$129</f>
        <v>9.223674096909E-006</v>
      </c>
      <c r="O5" s="26" t="n">
        <f aca="false">(D5-D$129)/D$129</f>
        <v>6.82789605209459E-006</v>
      </c>
      <c r="P5" s="26" t="n">
        <f aca="false">(E5-E$129)/E$129</f>
        <v>6.8244246157443E-006</v>
      </c>
      <c r="Q5" s="26" t="n">
        <f aca="false">(F5-F$129)/F$129</f>
        <v>0</v>
      </c>
      <c r="R5" s="26" t="n">
        <f aca="false">(G5-G$129)/G$129</f>
        <v>0.020849589255852</v>
      </c>
      <c r="S5" s="26" t="n">
        <f aca="false">(H5-H$129)/H$129</f>
        <v>-0.00121236528844715</v>
      </c>
      <c r="T5" s="26" t="n">
        <f aca="false">(I5-I$129)/I$129</f>
        <v>0.00879039121533177</v>
      </c>
      <c r="U5" s="26" t="n">
        <f aca="false">(J5-J$129)/J$129</f>
        <v>0.0117296262929774</v>
      </c>
      <c r="V5" s="26" t="n">
        <f aca="false">(K5-K$129)/K$129</f>
        <v>-0.00818592636764174</v>
      </c>
      <c r="W5" s="26" t="n">
        <f aca="false">(L5-L$129)/L$129</f>
        <v>-0.00595845266421962</v>
      </c>
    </row>
    <row r="6" customFormat="false" ht="12.75" hidden="false" customHeight="false" outlineLevel="0" collapsed="false">
      <c r="A6" s="33"/>
      <c r="B6" s="23" t="s">
        <v>25</v>
      </c>
      <c r="C6" s="73" t="n">
        <v>3.25253</v>
      </c>
      <c r="D6" s="73" t="n">
        <v>7.32295</v>
      </c>
      <c r="E6" s="73" t="n">
        <v>5.86134</v>
      </c>
      <c r="F6" s="73" t="n">
        <v>15.7714</v>
      </c>
      <c r="G6" s="73" t="n">
        <v>6.77707</v>
      </c>
      <c r="H6" s="73" t="n">
        <v>21.96513</v>
      </c>
      <c r="I6" s="73" t="n">
        <v>8.59442</v>
      </c>
      <c r="J6" s="73" t="n">
        <v>25.37785</v>
      </c>
      <c r="K6" s="73" t="n">
        <v>9.89813</v>
      </c>
      <c r="L6" s="73" t="n">
        <v>30.34053</v>
      </c>
      <c r="M6" s="20"/>
      <c r="N6" s="26" t="n">
        <f aca="false">(C6-C$129)/C$129</f>
        <v>9.223674096909E-006</v>
      </c>
      <c r="O6" s="26" t="n">
        <f aca="false">(D6-D$129)/D$129</f>
        <v>6.82789605209459E-006</v>
      </c>
      <c r="P6" s="26" t="n">
        <f aca="false">(E6-E$129)/E$129</f>
        <v>6.8244246157443E-006</v>
      </c>
      <c r="Q6" s="26" t="n">
        <f aca="false">(F6-F$129)/F$129</f>
        <v>0</v>
      </c>
      <c r="R6" s="26" t="n">
        <f aca="false">(G6-G$129)/G$129</f>
        <v>0.00955349207753755</v>
      </c>
      <c r="S6" s="26" t="n">
        <f aca="false">(H6-H$129)/H$129</f>
        <v>-0.000234225550921774</v>
      </c>
      <c r="T6" s="26" t="n">
        <f aca="false">(I6-I$129)/I$129</f>
        <v>-0.00834408709345718</v>
      </c>
      <c r="U6" s="26" t="n">
        <f aca="false">(J6-J$129)/J$129</f>
        <v>-0.00388611530402349</v>
      </c>
      <c r="V6" s="26" t="n">
        <f aca="false">(K6-K$129)/K$129</f>
        <v>-0.000944941464499737</v>
      </c>
      <c r="W6" s="26" t="n">
        <f aca="false">(L6-L$129)/L$129</f>
        <v>0.0123907252748572</v>
      </c>
    </row>
    <row r="7" customFormat="false" ht="12.75" hidden="false" customHeight="false" outlineLevel="0" collapsed="false">
      <c r="A7" s="33"/>
      <c r="B7" s="23" t="s">
        <v>26</v>
      </c>
      <c r="C7" s="73" t="n">
        <v>3.25253</v>
      </c>
      <c r="D7" s="73" t="n">
        <v>7.32295</v>
      </c>
      <c r="E7" s="73" t="n">
        <v>5.86134</v>
      </c>
      <c r="F7" s="73" t="n">
        <v>15.7714</v>
      </c>
      <c r="G7" s="73" t="n">
        <v>6.74913</v>
      </c>
      <c r="H7" s="73" t="n">
        <v>21.96622</v>
      </c>
      <c r="I7" s="73" t="n">
        <v>8.76182</v>
      </c>
      <c r="J7" s="73" t="n">
        <v>25.52997</v>
      </c>
      <c r="K7" s="73" t="n">
        <v>9.99823</v>
      </c>
      <c r="L7" s="73" t="n">
        <v>29.84627</v>
      </c>
      <c r="M7" s="20"/>
      <c r="N7" s="26" t="n">
        <f aca="false">(C7-C$129)/C$129</f>
        <v>9.223674096909E-006</v>
      </c>
      <c r="O7" s="26" t="n">
        <f aca="false">(D7-D$129)/D$129</f>
        <v>6.82789605209459E-006</v>
      </c>
      <c r="P7" s="26" t="n">
        <f aca="false">(E7-E$129)/E$129</f>
        <v>6.8244246157443E-006</v>
      </c>
      <c r="Q7" s="26" t="n">
        <f aca="false">(F7-F$129)/F$129</f>
        <v>0</v>
      </c>
      <c r="R7" s="26" t="n">
        <f aca="false">(G7-G$129)/G$129</f>
        <v>0.0053913800484975</v>
      </c>
      <c r="S7" s="26" t="n">
        <f aca="false">(H7-H$129)/H$129</f>
        <v>-0.000184613065398089</v>
      </c>
      <c r="T7" s="26" t="n">
        <f aca="false">(I7-I$129)/I$129</f>
        <v>0.0109711430000868</v>
      </c>
      <c r="U7" s="26" t="n">
        <f aca="false">(J7-J$129)/J$129</f>
        <v>0.00208479413629363</v>
      </c>
      <c r="V7" s="26" t="n">
        <f aca="false">(K7-K$129)/K$129</f>
        <v>0.00915852367077359</v>
      </c>
      <c r="W7" s="26" t="n">
        <f aca="false">(L7-L$129)/L$129</f>
        <v>-0.00410154562068592</v>
      </c>
    </row>
    <row r="8" s="58" customFormat="true" ht="12.75" hidden="false" customHeight="false" outlineLevel="0" collapsed="false">
      <c r="A8" s="28"/>
      <c r="B8" s="52" t="s">
        <v>6</v>
      </c>
      <c r="C8" s="53" t="n">
        <f aca="false">AVERAGE(C3:C7)</f>
        <v>3.25253</v>
      </c>
      <c r="D8" s="53" t="n">
        <f aca="false">AVERAGE(D3:D7)</f>
        <v>7.32295</v>
      </c>
      <c r="E8" s="53" t="n">
        <f aca="false">AVERAGE(E3:E7)</f>
        <v>5.86134</v>
      </c>
      <c r="F8" s="53" t="n">
        <f aca="false">AVERAGE(F3:F7)</f>
        <v>15.7714</v>
      </c>
      <c r="G8" s="53" t="n">
        <f aca="false">AVERAGE(G3:G7)</f>
        <v>6.77436</v>
      </c>
      <c r="H8" s="53" t="n">
        <f aca="false">AVERAGE(H3:H7)</f>
        <v>21.971826</v>
      </c>
      <c r="I8" s="53" t="n">
        <f aca="false">AVERAGE(I3:I7)</f>
        <v>8.743506</v>
      </c>
      <c r="J8" s="53" t="n">
        <f aca="false">AVERAGE(J3:J7)</f>
        <v>25.564466</v>
      </c>
      <c r="K8" s="53" t="n">
        <f aca="false">AVERAGE(K3:K7)</f>
        <v>9.920866</v>
      </c>
      <c r="L8" s="53" t="n">
        <f aca="false">AVERAGE(L3:L7)</f>
        <v>30.118222</v>
      </c>
      <c r="M8" s="74"/>
      <c r="N8" s="31" t="n">
        <f aca="false">AVERAGE(N3:N7)</f>
        <v>9.223674096909E-006</v>
      </c>
      <c r="O8" s="31" t="n">
        <f aca="false">AVERAGE(O3:O7)</f>
        <v>6.82789605209459E-006</v>
      </c>
      <c r="P8" s="31" t="n">
        <f aca="false">AVERAGE(P3:P7)</f>
        <v>6.8244246157443E-006</v>
      </c>
      <c r="Q8" s="31" t="n">
        <f aca="false">AVERAGE(Q3:Q7)</f>
        <v>0</v>
      </c>
      <c r="R8" s="31" t="n">
        <f aca="false">AVERAGE(R3:R7)</f>
        <v>0.00914979402461347</v>
      </c>
      <c r="S8" s="31" t="n">
        <f aca="false">AVERAGE(S3:S7)</f>
        <v>7.05498647353112E-005</v>
      </c>
      <c r="T8" s="31" t="n">
        <f aca="false">AVERAGE(T3:T7)</f>
        <v>0.00885800605902843</v>
      </c>
      <c r="U8" s="31" t="n">
        <f aca="false">AVERAGE(U3:U7)</f>
        <v>0.00343880736304346</v>
      </c>
      <c r="V8" s="31" t="n">
        <f aca="false">AVERAGE(V3:V7)</f>
        <v>0.00134988753965184</v>
      </c>
      <c r="W8" s="31" t="n">
        <f aca="false">AVERAGE(W3:W7)</f>
        <v>0.00497284044046554</v>
      </c>
      <c r="AME8" s="0"/>
      <c r="AMF8" s="0"/>
      <c r="AMG8" s="0"/>
      <c r="AMH8" s="0"/>
      <c r="AMI8" s="0"/>
      <c r="AMJ8" s="0"/>
    </row>
    <row r="9" customFormat="false" ht="12.75" hidden="false" customHeight="false" outlineLevel="0" collapsed="false">
      <c r="A9" s="33"/>
      <c r="B9" s="0"/>
      <c r="C9" s="73"/>
      <c r="D9" s="73"/>
      <c r="E9" s="73"/>
      <c r="F9" s="73"/>
      <c r="G9" s="73"/>
      <c r="H9" s="73"/>
      <c r="I9" s="73"/>
      <c r="J9" s="73"/>
      <c r="K9" s="73"/>
      <c r="L9" s="73"/>
      <c r="M9" s="20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customFormat="false" ht="12.75" hidden="false" customHeight="false" outlineLevel="0" collapsed="false">
      <c r="A10" s="33" t="s">
        <v>55</v>
      </c>
      <c r="B10" s="23" t="s">
        <v>22</v>
      </c>
      <c r="C10" s="73" t="n">
        <v>3.25253</v>
      </c>
      <c r="D10" s="73" t="n">
        <v>7.32295</v>
      </c>
      <c r="E10" s="73" t="n">
        <v>5.86134</v>
      </c>
      <c r="F10" s="73" t="n">
        <v>15.7714</v>
      </c>
      <c r="G10" s="73" t="n">
        <v>6.69422</v>
      </c>
      <c r="H10" s="73" t="n">
        <v>21.94705</v>
      </c>
      <c r="I10" s="73" t="n">
        <v>8.8172</v>
      </c>
      <c r="J10" s="73" t="n">
        <v>25.75905</v>
      </c>
      <c r="K10" s="73" t="n">
        <v>10.21462</v>
      </c>
      <c r="L10" s="73" t="n">
        <v>29.87808</v>
      </c>
      <c r="M10" s="20"/>
      <c r="N10" s="26" t="n">
        <f aca="false">(C10-C$129)/C$129</f>
        <v>9.223674096909E-006</v>
      </c>
      <c r="O10" s="26" t="n">
        <f aca="false">(D10-D$129)/D$129</f>
        <v>6.82789605209459E-006</v>
      </c>
      <c r="P10" s="26" t="n">
        <f aca="false">(E10-E$129)/E$129</f>
        <v>6.8244246157443E-006</v>
      </c>
      <c r="Q10" s="26" t="n">
        <f aca="false">(F10-F$129)/F$129</f>
        <v>0</v>
      </c>
      <c r="R10" s="26" t="n">
        <f aca="false">(G10-G$129)/G$129</f>
        <v>-0.00278834692052866</v>
      </c>
      <c r="S10" s="26" t="n">
        <f aca="false">(H10-H$129)/H$129</f>
        <v>-0.0010571555860291</v>
      </c>
      <c r="T10" s="26" t="n">
        <f aca="false">(I10-I$129)/I$129</f>
        <v>0.0173610918804957</v>
      </c>
      <c r="U10" s="26" t="n">
        <f aca="false">(J10-J$129)/J$129</f>
        <v>0.0110764844767344</v>
      </c>
      <c r="V10" s="26" t="n">
        <f aca="false">(K10-K$129)/K$129</f>
        <v>0.0309995708298327</v>
      </c>
      <c r="W10" s="26" t="n">
        <f aca="false">(L10-L$129)/L$129</f>
        <v>-0.00304012220550519</v>
      </c>
    </row>
    <row r="11" customFormat="false" ht="12.75" hidden="false" customHeight="false" outlineLevel="0" collapsed="false">
      <c r="A11" s="33"/>
      <c r="B11" s="23" t="s">
        <v>23</v>
      </c>
      <c r="C11" s="73" t="n">
        <v>3.25253</v>
      </c>
      <c r="D11" s="73" t="n">
        <v>7.32295</v>
      </c>
      <c r="E11" s="73" t="n">
        <v>5.86134</v>
      </c>
      <c r="F11" s="73" t="n">
        <v>15.7714</v>
      </c>
      <c r="G11" s="73" t="n">
        <v>6.79097</v>
      </c>
      <c r="H11" s="73" t="n">
        <v>22.34071</v>
      </c>
      <c r="I11" s="73" t="n">
        <v>8.68695</v>
      </c>
      <c r="J11" s="73" t="n">
        <v>25.53276</v>
      </c>
      <c r="K11" s="73" t="n">
        <v>10.13745</v>
      </c>
      <c r="L11" s="73" t="n">
        <v>30.0167</v>
      </c>
      <c r="M11" s="20"/>
      <c r="N11" s="26" t="n">
        <f aca="false">(C11-C$129)/C$129</f>
        <v>9.223674096909E-006</v>
      </c>
      <c r="O11" s="26" t="n">
        <f aca="false">(D11-D$129)/D$129</f>
        <v>6.82789605209459E-006</v>
      </c>
      <c r="P11" s="26" t="n">
        <f aca="false">(E11-E$129)/E$129</f>
        <v>6.8244246157443E-006</v>
      </c>
      <c r="Q11" s="26" t="n">
        <f aca="false">(F11-F$129)/F$129</f>
        <v>0</v>
      </c>
      <c r="R11" s="26" t="n">
        <f aca="false">(G11-G$129)/G$129</f>
        <v>0.0116241204670742</v>
      </c>
      <c r="S11" s="26" t="n">
        <f aca="false">(H11-H$129)/H$129</f>
        <v>0.0168606894150988</v>
      </c>
      <c r="T11" s="26" t="n">
        <f aca="false">(I11-I$129)/I$129</f>
        <v>0.00233236595645688</v>
      </c>
      <c r="U11" s="26" t="n">
        <f aca="false">(J11-J$129)/J$129</f>
        <v>0.00219430529418536</v>
      </c>
      <c r="V11" s="26" t="n">
        <f aca="false">(K11-K$129)/K$129</f>
        <v>0.023210515839932</v>
      </c>
      <c r="W11" s="26" t="n">
        <f aca="false">(L11-L$129)/L$129</f>
        <v>0.00158529476438954</v>
      </c>
    </row>
    <row r="12" customFormat="false" ht="12.75" hidden="false" customHeight="false" outlineLevel="0" collapsed="false">
      <c r="A12" s="33"/>
      <c r="B12" s="23" t="s">
        <v>24</v>
      </c>
      <c r="C12" s="73" t="n">
        <v>3.25253</v>
      </c>
      <c r="D12" s="73" t="n">
        <v>7.32295</v>
      </c>
      <c r="E12" s="73" t="n">
        <v>5.86134</v>
      </c>
      <c r="F12" s="73" t="n">
        <v>15.7714</v>
      </c>
      <c r="G12" s="73" t="n">
        <v>6.7424</v>
      </c>
      <c r="H12" s="73" t="n">
        <v>22.01566</v>
      </c>
      <c r="I12" s="73" t="n">
        <v>8.61828</v>
      </c>
      <c r="J12" s="73" t="n">
        <v>26.15861</v>
      </c>
      <c r="K12" s="73" t="n">
        <v>9.95454</v>
      </c>
      <c r="L12" s="73" t="n">
        <v>29.79745</v>
      </c>
      <c r="M12" s="20"/>
      <c r="N12" s="26" t="n">
        <f aca="false">(C12-C$129)/C$129</f>
        <v>9.223674096909E-006</v>
      </c>
      <c r="O12" s="26" t="n">
        <f aca="false">(D12-D$129)/D$129</f>
        <v>6.82789605209459E-006</v>
      </c>
      <c r="P12" s="26" t="n">
        <f aca="false">(E12-E$129)/E$129</f>
        <v>6.8244246157443E-006</v>
      </c>
      <c r="Q12" s="26" t="n">
        <f aca="false">(F12-F$129)/F$129</f>
        <v>0</v>
      </c>
      <c r="R12" s="26" t="n">
        <f aca="false">(G12-G$129)/G$129</f>
        <v>0.00438883838939084</v>
      </c>
      <c r="S12" s="26" t="n">
        <f aca="false">(H12-H$129)/H$129</f>
        <v>0.00206570003945324</v>
      </c>
      <c r="T12" s="26" t="n">
        <f aca="false">(I12-I$129)/I$129</f>
        <v>-0.00559103219481935</v>
      </c>
      <c r="U12" s="26" t="n">
        <f aca="false">(J12-J$129)/J$129</f>
        <v>0.0267597383287796</v>
      </c>
      <c r="V12" s="26" t="n">
        <f aca="false">(K12-K$129)/K$129</f>
        <v>0.00474872954729615</v>
      </c>
      <c r="W12" s="26" t="n">
        <f aca="false">(L12-L$129)/L$129</f>
        <v>-0.00573055194351277</v>
      </c>
    </row>
    <row r="13" customFormat="false" ht="12.75" hidden="false" customHeight="false" outlineLevel="0" collapsed="false">
      <c r="A13" s="33"/>
      <c r="B13" s="23" t="s">
        <v>25</v>
      </c>
      <c r="C13" s="73" t="n">
        <v>3.25253</v>
      </c>
      <c r="D13" s="73" t="n">
        <v>7.32295</v>
      </c>
      <c r="E13" s="73" t="n">
        <v>5.86134</v>
      </c>
      <c r="F13" s="73" t="n">
        <v>15.7714</v>
      </c>
      <c r="G13" s="73" t="n">
        <v>6.71311</v>
      </c>
      <c r="H13" s="73" t="n">
        <v>21.95869</v>
      </c>
      <c r="I13" s="73" t="n">
        <v>8.8498</v>
      </c>
      <c r="J13" s="73" t="n">
        <v>25.53002</v>
      </c>
      <c r="K13" s="73" t="n">
        <v>10.05027</v>
      </c>
      <c r="L13" s="73" t="n">
        <v>30.18724</v>
      </c>
      <c r="M13" s="20"/>
      <c r="N13" s="26" t="n">
        <f aca="false">(C13-C$129)/C$129</f>
        <v>9.223674096909E-006</v>
      </c>
      <c r="O13" s="26" t="n">
        <f aca="false">(D13-D$129)/D$129</f>
        <v>6.82789605209459E-006</v>
      </c>
      <c r="P13" s="26" t="n">
        <f aca="false">(E13-E$129)/E$129</f>
        <v>6.8244246157443E-006</v>
      </c>
      <c r="Q13" s="26" t="n">
        <f aca="false">(F13-F$129)/F$129</f>
        <v>0</v>
      </c>
      <c r="R13" s="26" t="n">
        <f aca="false">(G13-G$129)/G$129</f>
        <v>2.56221642447687E-005</v>
      </c>
      <c r="S13" s="26" t="n">
        <f aca="false">(H13-H$129)/H$129</f>
        <v>-0.000527348859886931</v>
      </c>
      <c r="T13" s="26" t="n">
        <f aca="false">(I13-I$129)/I$129</f>
        <v>0.0211226002499672</v>
      </c>
      <c r="U13" s="26" t="n">
        <f aca="false">(J13-J$129)/J$129</f>
        <v>0.00208675670184731</v>
      </c>
      <c r="V13" s="26" t="n">
        <f aca="false">(K13-K$129)/K$129</f>
        <v>0.0144111143365041</v>
      </c>
      <c r="W13" s="26" t="n">
        <f aca="false">(L13-L$129)/L$129</f>
        <v>0.00727580558566963</v>
      </c>
    </row>
    <row r="14" customFormat="false" ht="12.75" hidden="false" customHeight="false" outlineLevel="0" collapsed="false">
      <c r="A14" s="33"/>
      <c r="B14" s="23" t="s">
        <v>26</v>
      </c>
      <c r="C14" s="73" t="n">
        <v>3.25253</v>
      </c>
      <c r="D14" s="73" t="n">
        <v>7.32295</v>
      </c>
      <c r="E14" s="73" t="n">
        <v>5.86134</v>
      </c>
      <c r="F14" s="73" t="n">
        <v>15.7714</v>
      </c>
      <c r="G14" s="73" t="n">
        <v>6.75525</v>
      </c>
      <c r="H14" s="73" t="n">
        <v>22.29611</v>
      </c>
      <c r="I14" s="73" t="n">
        <v>8.75015</v>
      </c>
      <c r="J14" s="73" t="n">
        <v>25.61739</v>
      </c>
      <c r="K14" s="73" t="n">
        <v>9.99957</v>
      </c>
      <c r="L14" s="73" t="n">
        <v>29.99324</v>
      </c>
      <c r="M14" s="20"/>
      <c r="N14" s="26" t="n">
        <f aca="false">(C14-C$129)/C$129</f>
        <v>9.223674096909E-006</v>
      </c>
      <c r="O14" s="26" t="n">
        <f aca="false">(D14-D$129)/D$129</f>
        <v>6.82789605209459E-006</v>
      </c>
      <c r="P14" s="26" t="n">
        <f aca="false">(E14-E$129)/E$129</f>
        <v>6.8244246157443E-006</v>
      </c>
      <c r="Q14" s="26" t="n">
        <f aca="false">(F14-F$129)/F$129</f>
        <v>0</v>
      </c>
      <c r="R14" s="26" t="n">
        <f aca="false">(G14-G$129)/G$129</f>
        <v>0.00630305240417844</v>
      </c>
      <c r="S14" s="26" t="n">
        <f aca="false">(H14-H$129)/H$129</f>
        <v>0.014830673952389</v>
      </c>
      <c r="T14" s="26" t="n">
        <f aca="false">(I14-I$129)/I$129</f>
        <v>0.00962461531076976</v>
      </c>
      <c r="U14" s="26" t="n">
        <f aca="false">(J14-J$129)/J$129</f>
        <v>0.0055161437502335</v>
      </c>
      <c r="V14" s="26" t="n">
        <f aca="false">(K14-K$129)/K$129</f>
        <v>0.0092937748524047</v>
      </c>
      <c r="W14" s="26" t="n">
        <f aca="false">(L14-L$129)/L$129</f>
        <v>0.000802490824743527</v>
      </c>
    </row>
    <row r="15" s="58" customFormat="true" ht="12.75" hidden="false" customHeight="false" outlineLevel="0" collapsed="false">
      <c r="A15" s="28"/>
      <c r="B15" s="52" t="s">
        <v>6</v>
      </c>
      <c r="C15" s="53" t="n">
        <f aca="false">AVERAGE(C10:C14)</f>
        <v>3.25253</v>
      </c>
      <c r="D15" s="53" t="n">
        <f aca="false">AVERAGE(D10:D14)</f>
        <v>7.32295</v>
      </c>
      <c r="E15" s="53" t="n">
        <f aca="false">AVERAGE(E10:E14)</f>
        <v>5.86134</v>
      </c>
      <c r="F15" s="53" t="n">
        <f aca="false">AVERAGE(F10:F14)</f>
        <v>15.7714</v>
      </c>
      <c r="G15" s="53" t="n">
        <f aca="false">AVERAGE(G10:G14)</f>
        <v>6.73919</v>
      </c>
      <c r="H15" s="53" t="n">
        <f aca="false">AVERAGE(H10:H14)</f>
        <v>22.111644</v>
      </c>
      <c r="I15" s="53" t="n">
        <f aca="false">AVERAGE(I10:I14)</f>
        <v>8.744476</v>
      </c>
      <c r="J15" s="53" t="n">
        <f aca="false">AVERAGE(J10:J14)</f>
        <v>25.719566</v>
      </c>
      <c r="K15" s="53" t="n">
        <f aca="false">AVERAGE(K10:K14)</f>
        <v>10.07129</v>
      </c>
      <c r="L15" s="53" t="n">
        <f aca="false">AVERAGE(L10:L14)</f>
        <v>29.974542</v>
      </c>
      <c r="M15" s="74"/>
      <c r="N15" s="31" t="n">
        <f aca="false">AVERAGE(N10:N14)</f>
        <v>9.223674096909E-006</v>
      </c>
      <c r="O15" s="31" t="n">
        <f aca="false">AVERAGE(O10:O14)</f>
        <v>6.82789605209459E-006</v>
      </c>
      <c r="P15" s="31" t="n">
        <f aca="false">AVERAGE(P10:P14)</f>
        <v>6.8244246157443E-006</v>
      </c>
      <c r="Q15" s="31" t="n">
        <f aca="false">AVERAGE(Q10:Q14)</f>
        <v>0</v>
      </c>
      <c r="R15" s="31" t="n">
        <f aca="false">AVERAGE(R10:R14)</f>
        <v>0.00391065730087192</v>
      </c>
      <c r="S15" s="31" t="n">
        <f aca="false">AVERAGE(S10:S14)</f>
        <v>0.006434511792205</v>
      </c>
      <c r="T15" s="31" t="n">
        <f aca="false">AVERAGE(T10:T14)</f>
        <v>0.00896992824057404</v>
      </c>
      <c r="U15" s="31" t="n">
        <f aca="false">AVERAGE(U10:U14)</f>
        <v>0.00952668571035603</v>
      </c>
      <c r="V15" s="31" t="n">
        <f aca="false">AVERAGE(V10:V14)</f>
        <v>0.0165327410811939</v>
      </c>
      <c r="W15" s="31" t="n">
        <f aca="false">AVERAGE(W10:W14)</f>
        <v>0.00017858340515695</v>
      </c>
      <c r="AME15" s="0"/>
      <c r="AMF15" s="0"/>
      <c r="AMG15" s="0"/>
      <c r="AMH15" s="0"/>
      <c r="AMI15" s="0"/>
      <c r="AMJ15" s="0"/>
    </row>
    <row r="16" customFormat="false" ht="12.75" hidden="false" customHeight="false" outlineLevel="0" collapsed="false">
      <c r="A16" s="33"/>
      <c r="B16" s="3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20"/>
      <c r="N16" s="26"/>
      <c r="O16" s="26"/>
      <c r="P16" s="26"/>
      <c r="Q16" s="26"/>
      <c r="R16" s="26"/>
      <c r="S16" s="26"/>
      <c r="T16" s="26"/>
      <c r="U16" s="26"/>
      <c r="V16" s="26"/>
      <c r="W16" s="26"/>
    </row>
    <row r="17" customFormat="false" ht="12.75" hidden="false" customHeight="false" outlineLevel="0" collapsed="false">
      <c r="A17" s="33" t="s">
        <v>56</v>
      </c>
      <c r="B17" s="23" t="s">
        <v>22</v>
      </c>
      <c r="C17" s="73" t="n">
        <v>3.25253</v>
      </c>
      <c r="D17" s="73" t="n">
        <v>7.32295</v>
      </c>
      <c r="E17" s="73" t="n">
        <v>5.86134</v>
      </c>
      <c r="F17" s="73" t="n">
        <v>15.7714</v>
      </c>
      <c r="G17" s="73" t="n">
        <v>6.79757</v>
      </c>
      <c r="H17" s="73" t="n">
        <v>22.23833</v>
      </c>
      <c r="I17" s="73" t="n">
        <v>8.75198</v>
      </c>
      <c r="J17" s="73" t="n">
        <v>25.6708</v>
      </c>
      <c r="K17" s="73" t="n">
        <v>10.08066</v>
      </c>
      <c r="L17" s="73" t="n">
        <v>30.27698</v>
      </c>
      <c r="M17" s="20"/>
      <c r="N17" s="26" t="n">
        <f aca="false">(C17-C$129)/C$129</f>
        <v>9.223674096909E-006</v>
      </c>
      <c r="O17" s="26" t="n">
        <f aca="false">(D17-D$129)/D$129</f>
        <v>6.82789605209459E-006</v>
      </c>
      <c r="P17" s="26" t="n">
        <f aca="false">(E17-E$129)/E$129</f>
        <v>6.8244246157443E-006</v>
      </c>
      <c r="Q17" s="26" t="n">
        <f aca="false">(F17-F$129)/F$129</f>
        <v>0</v>
      </c>
      <c r="R17" s="26" t="n">
        <f aca="false">(G17-G$129)/G$129</f>
        <v>0.0126072965369263</v>
      </c>
      <c r="S17" s="26" t="n">
        <f aca="false">(H17-H$129)/H$129</f>
        <v>0.0122007570592194</v>
      </c>
      <c r="T17" s="26" t="n">
        <f aca="false">(I17-I$129)/I$129</f>
        <v>0.00983576746770635</v>
      </c>
      <c r="U17" s="26" t="n">
        <f aca="false">(J17-J$129)/J$129</f>
        <v>0.00761255627460462</v>
      </c>
      <c r="V17" s="26" t="n">
        <f aca="false">(K17-K$129)/K$129</f>
        <v>0.0174784900154348</v>
      </c>
      <c r="W17" s="26" t="n">
        <f aca="false">(L17-L$129)/L$129</f>
        <v>0.0102702141766258</v>
      </c>
    </row>
    <row r="18" customFormat="false" ht="12.75" hidden="false" customHeight="false" outlineLevel="0" collapsed="false">
      <c r="A18" s="33"/>
      <c r="B18" s="23" t="s">
        <v>23</v>
      </c>
      <c r="C18" s="73" t="n">
        <v>3.25253</v>
      </c>
      <c r="D18" s="73" t="n">
        <v>7.32295</v>
      </c>
      <c r="E18" s="73" t="n">
        <v>5.86134</v>
      </c>
      <c r="F18" s="73" t="n">
        <v>15.7714</v>
      </c>
      <c r="G18" s="73" t="n">
        <v>6.7698</v>
      </c>
      <c r="H18" s="73" t="n">
        <v>21.96845</v>
      </c>
      <c r="I18" s="73" t="n">
        <v>8.81467</v>
      </c>
      <c r="J18" s="73" t="n">
        <v>25.42086</v>
      </c>
      <c r="K18" s="73" t="n">
        <v>10.27293</v>
      </c>
      <c r="L18" s="73" t="n">
        <v>30.33184</v>
      </c>
      <c r="M18" s="20"/>
      <c r="N18" s="26" t="n">
        <f aca="false">(C18-C$129)/C$129</f>
        <v>9.223674096909E-006</v>
      </c>
      <c r="O18" s="26" t="n">
        <f aca="false">(D18-D$129)/D$129</f>
        <v>6.82789605209459E-006</v>
      </c>
      <c r="P18" s="26" t="n">
        <f aca="false">(E18-E$129)/E$129</f>
        <v>6.8244246157443E-006</v>
      </c>
      <c r="Q18" s="26" t="n">
        <f aca="false">(F18-F$129)/F$129</f>
        <v>0</v>
      </c>
      <c r="R18" s="26" t="n">
        <f aca="false">(G18-G$129)/G$129</f>
        <v>0.00847050873998846</v>
      </c>
      <c r="S18" s="26" t="n">
        <f aca="false">(H18-H$129)/H$129</f>
        <v>-8.31122922625649E-005</v>
      </c>
      <c r="T18" s="26" t="n">
        <f aca="false">(I18-I$129)/I$129</f>
        <v>0.0170691711389385</v>
      </c>
      <c r="U18" s="26" t="n">
        <f aca="false">(J18-J$129)/J$129</f>
        <v>-0.0021979164148041</v>
      </c>
      <c r="V18" s="26" t="n">
        <f aca="false">(K18-K$129)/K$129</f>
        <v>0.0368850159051353</v>
      </c>
      <c r="W18" s="26" t="n">
        <f aca="false">(L18-L$129)/L$129</f>
        <v>0.0121007608146899</v>
      </c>
    </row>
    <row r="19" customFormat="false" ht="12.75" hidden="false" customHeight="false" outlineLevel="0" collapsed="false">
      <c r="A19" s="33"/>
      <c r="B19" s="23" t="s">
        <v>24</v>
      </c>
      <c r="C19" s="73" t="n">
        <v>3.25253</v>
      </c>
      <c r="D19" s="73" t="n">
        <v>7.32295</v>
      </c>
      <c r="E19" s="73" t="n">
        <v>5.86134</v>
      </c>
      <c r="F19" s="73" t="n">
        <v>15.7714</v>
      </c>
      <c r="G19" s="73" t="n">
        <v>6.74196</v>
      </c>
      <c r="H19" s="73" t="n">
        <v>21.95954</v>
      </c>
      <c r="I19" s="73" t="n">
        <v>8.66807</v>
      </c>
      <c r="J19" s="73" t="n">
        <v>26.35843</v>
      </c>
      <c r="K19" s="73" t="n">
        <v>10.05845</v>
      </c>
      <c r="L19" s="73" t="n">
        <v>30.20314</v>
      </c>
      <c r="M19" s="20"/>
      <c r="N19" s="26" t="n">
        <f aca="false">(C19-C$129)/C$129</f>
        <v>9.223674096909E-006</v>
      </c>
      <c r="O19" s="26" t="n">
        <f aca="false">(D19-D$129)/D$129</f>
        <v>6.82789605209459E-006</v>
      </c>
      <c r="P19" s="26" t="n">
        <f aca="false">(E19-E$129)/E$129</f>
        <v>6.8244246157443E-006</v>
      </c>
      <c r="Q19" s="26" t="n">
        <f aca="false">(F19-F$129)/F$129</f>
        <v>0</v>
      </c>
      <c r="R19" s="26" t="n">
        <f aca="false">(G19-G$129)/G$129</f>
        <v>0.00432329331806734</v>
      </c>
      <c r="S19" s="26" t="n">
        <f aca="false">(H19-H$129)/H$129</f>
        <v>-0.000488660224386867</v>
      </c>
      <c r="T19" s="26" t="n">
        <f aca="false">(I19-I$129)/I$129</f>
        <v>0.000153921845548306</v>
      </c>
      <c r="U19" s="26" t="n">
        <f aca="false">(J19-J$129)/J$129</f>
        <v>0.034602935307245</v>
      </c>
      <c r="V19" s="26" t="n">
        <f aca="false">(K19-K$129)/K$129</f>
        <v>0.0152367521467593</v>
      </c>
      <c r="W19" s="26" t="n">
        <f aca="false">(L19-L$129)/L$129</f>
        <v>0.00780635045525076</v>
      </c>
    </row>
    <row r="20" customFormat="false" ht="12.75" hidden="false" customHeight="false" outlineLevel="0" collapsed="false">
      <c r="A20" s="33"/>
      <c r="B20" s="23" t="s">
        <v>25</v>
      </c>
      <c r="C20" s="73" t="n">
        <v>3.25253</v>
      </c>
      <c r="D20" s="73" t="n">
        <v>7.32295</v>
      </c>
      <c r="E20" s="73" t="n">
        <v>5.86134</v>
      </c>
      <c r="F20" s="73" t="n">
        <v>15.7714</v>
      </c>
      <c r="G20" s="73" t="n">
        <v>6.7171</v>
      </c>
      <c r="H20" s="73" t="n">
        <v>21.94705</v>
      </c>
      <c r="I20" s="73" t="n">
        <v>8.79381</v>
      </c>
      <c r="J20" s="73" t="n">
        <v>25.45351</v>
      </c>
      <c r="K20" s="73" t="n">
        <v>10.12418</v>
      </c>
      <c r="L20" s="73" t="n">
        <v>29.77725</v>
      </c>
      <c r="M20" s="20"/>
      <c r="N20" s="26" t="n">
        <f aca="false">(C20-C$129)/C$129</f>
        <v>9.223674096909E-006</v>
      </c>
      <c r="O20" s="26" t="n">
        <f aca="false">(D20-D$129)/D$129</f>
        <v>6.82789605209459E-006</v>
      </c>
      <c r="P20" s="26" t="n">
        <f aca="false">(E20-E$129)/E$129</f>
        <v>6.8244246157443E-006</v>
      </c>
      <c r="Q20" s="26" t="n">
        <f aca="false">(F20-F$129)/F$129</f>
        <v>0</v>
      </c>
      <c r="R20" s="26" t="n">
        <f aca="false">(G20-G$129)/G$129</f>
        <v>0.000619996788291637</v>
      </c>
      <c r="S20" s="26" t="n">
        <f aca="false">(H20-H$129)/H$129</f>
        <v>-0.0010571555860291</v>
      </c>
      <c r="T20" s="26" t="n">
        <f aca="false">(I20-I$129)/I$129</f>
        <v>0.0146622673172461</v>
      </c>
      <c r="U20" s="26" t="n">
        <f aca="false">(J20-J$129)/J$129</f>
        <v>-0.000916361108293743</v>
      </c>
      <c r="V20" s="26" t="n">
        <f aca="false">(K20-K$129)/K$129</f>
        <v>0.0218711254069144</v>
      </c>
      <c r="W20" s="26" t="n">
        <f aca="false">(L20-L$129)/L$129</f>
        <v>-0.00640457750109382</v>
      </c>
    </row>
    <row r="21" customFormat="false" ht="12.75" hidden="false" customHeight="false" outlineLevel="0" collapsed="false">
      <c r="A21" s="33"/>
      <c r="B21" s="23" t="s">
        <v>26</v>
      </c>
      <c r="C21" s="73" t="n">
        <v>3.25253</v>
      </c>
      <c r="D21" s="73" t="n">
        <v>7.32295</v>
      </c>
      <c r="E21" s="73" t="n">
        <v>5.86134</v>
      </c>
      <c r="F21" s="73" t="n">
        <v>15.7714</v>
      </c>
      <c r="G21" s="73" t="n">
        <v>6.82475</v>
      </c>
      <c r="H21" s="73" t="n">
        <v>22.02084</v>
      </c>
      <c r="I21" s="73" t="n">
        <v>8.67939</v>
      </c>
      <c r="J21" s="73" t="n">
        <v>25.71413</v>
      </c>
      <c r="K21" s="73" t="n">
        <v>9.94029</v>
      </c>
      <c r="L21" s="73" t="n">
        <v>30.9533</v>
      </c>
      <c r="M21" s="20"/>
      <c r="N21" s="26" t="n">
        <f aca="false">(C21-C$129)/C$129</f>
        <v>9.223674096909E-006</v>
      </c>
      <c r="O21" s="26" t="n">
        <f aca="false">(D21-D$129)/D$129</f>
        <v>6.82789605209459E-006</v>
      </c>
      <c r="P21" s="26" t="n">
        <f aca="false">(E21-E$129)/E$129</f>
        <v>6.8244246157443E-006</v>
      </c>
      <c r="Q21" s="26" t="n">
        <f aca="false">(F21-F$129)/F$129</f>
        <v>0</v>
      </c>
      <c r="R21" s="26" t="n">
        <f aca="false">(G21-G$129)/G$129</f>
        <v>0.0166561943518621</v>
      </c>
      <c r="S21" s="26" t="n">
        <f aca="false">(H21-H$129)/H$129</f>
        <v>0.00230147313579483</v>
      </c>
      <c r="T21" s="26" t="n">
        <f aca="false">(I21-I$129)/I$129</f>
        <v>0.00146006524255492</v>
      </c>
      <c r="U21" s="26" t="n">
        <f aca="false">(J21-J$129)/J$129</f>
        <v>0.00931331558336709</v>
      </c>
      <c r="V21" s="26" t="n">
        <f aca="false">(K21-K$129)/K$129</f>
        <v>0.00331042407099594</v>
      </c>
      <c r="W21" s="26" t="n">
        <f aca="false">(L21-L$129)/L$129</f>
        <v>0.0328373906668813</v>
      </c>
    </row>
    <row r="22" s="58" customFormat="true" ht="12.75" hidden="false" customHeight="false" outlineLevel="0" collapsed="false">
      <c r="A22" s="28"/>
      <c r="B22" s="52" t="s">
        <v>6</v>
      </c>
      <c r="C22" s="53" t="n">
        <f aca="false">AVERAGE(C17:C21)</f>
        <v>3.25253</v>
      </c>
      <c r="D22" s="53" t="n">
        <f aca="false">AVERAGE(D17:D21)</f>
        <v>7.32295</v>
      </c>
      <c r="E22" s="53" t="n">
        <f aca="false">AVERAGE(E17:E21)</f>
        <v>5.86134</v>
      </c>
      <c r="F22" s="53" t="n">
        <f aca="false">AVERAGE(F17:F21)</f>
        <v>15.7714</v>
      </c>
      <c r="G22" s="53" t="n">
        <f aca="false">AVERAGE(G17:G21)</f>
        <v>6.770236</v>
      </c>
      <c r="H22" s="53" t="n">
        <f aca="false">AVERAGE(H17:H21)</f>
        <v>22.026842</v>
      </c>
      <c r="I22" s="53" t="n">
        <f aca="false">AVERAGE(I17:I21)</f>
        <v>8.741584</v>
      </c>
      <c r="J22" s="53" t="n">
        <f aca="false">AVERAGE(J17:J21)</f>
        <v>25.723546</v>
      </c>
      <c r="K22" s="53" t="n">
        <f aca="false">AVERAGE(K17:K21)</f>
        <v>10.095302</v>
      </c>
      <c r="L22" s="53" t="n">
        <f aca="false">AVERAGE(L17:L21)</f>
        <v>30.308502</v>
      </c>
      <c r="M22" s="74"/>
      <c r="N22" s="31" t="n">
        <f aca="false">AVERAGE(N17:N21)</f>
        <v>9.223674096909E-006</v>
      </c>
      <c r="O22" s="31" t="n">
        <f aca="false">AVERAGE(O17:O21)</f>
        <v>6.82789605209459E-006</v>
      </c>
      <c r="P22" s="31" t="n">
        <f aca="false">AVERAGE(P17:P21)</f>
        <v>6.8244246157443E-006</v>
      </c>
      <c r="Q22" s="31" t="n">
        <f aca="false">AVERAGE(Q17:Q21)</f>
        <v>0</v>
      </c>
      <c r="R22" s="31" t="n">
        <f aca="false">AVERAGE(R17:R21)</f>
        <v>0.00853545794702717</v>
      </c>
      <c r="S22" s="31" t="n">
        <f aca="false">AVERAGE(S17:S21)</f>
        <v>0.00257466041846715</v>
      </c>
      <c r="T22" s="31" t="n">
        <f aca="false">AVERAGE(T17:T21)</f>
        <v>0.00863623860239884</v>
      </c>
      <c r="U22" s="31" t="n">
        <f aca="false">AVERAGE(U17:U21)</f>
        <v>0.00968290592842377</v>
      </c>
      <c r="V22" s="31" t="n">
        <f aca="false">AVERAGE(V17:V21)</f>
        <v>0.018956361509048</v>
      </c>
      <c r="W22" s="31" t="n">
        <f aca="false">AVERAGE(W17:W21)</f>
        <v>0.0113220277224708</v>
      </c>
      <c r="AME22" s="0"/>
      <c r="AMF22" s="0"/>
      <c r="AMG22" s="0"/>
      <c r="AMH22" s="0"/>
      <c r="AMI22" s="0"/>
      <c r="AMJ22" s="0"/>
    </row>
    <row r="23" customFormat="false" ht="12.75" hidden="false" customHeight="false" outlineLevel="0" collapsed="false">
      <c r="A23" s="33"/>
      <c r="B23" s="0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20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customFormat="false" ht="12.75" hidden="false" customHeight="false" outlineLevel="0" collapsed="false">
      <c r="A24" s="33" t="s">
        <v>57</v>
      </c>
      <c r="B24" s="23" t="s">
        <v>22</v>
      </c>
      <c r="C24" s="73" t="n">
        <v>3.25253</v>
      </c>
      <c r="D24" s="73" t="n">
        <v>7.32295</v>
      </c>
      <c r="E24" s="73" t="n">
        <v>5.86134</v>
      </c>
      <c r="F24" s="73" t="n">
        <v>15.7714</v>
      </c>
      <c r="G24" s="73" t="n">
        <v>6.72623</v>
      </c>
      <c r="H24" s="73" t="n">
        <v>22.00865</v>
      </c>
      <c r="I24" s="73" t="n">
        <v>8.64148</v>
      </c>
      <c r="J24" s="73" t="n">
        <v>25.62243</v>
      </c>
      <c r="K24" s="73" t="n">
        <v>10.176</v>
      </c>
      <c r="L24" s="73" t="n">
        <v>30.56545</v>
      </c>
      <c r="M24" s="20"/>
      <c r="N24" s="26" t="n">
        <f aca="false">(C24-C$129)/C$129</f>
        <v>9.223674096909E-006</v>
      </c>
      <c r="O24" s="26" t="n">
        <f aca="false">(D24-D$129)/D$129</f>
        <v>6.82789605209459E-006</v>
      </c>
      <c r="P24" s="26" t="n">
        <f aca="false">(E24-E$129)/E$129</f>
        <v>6.8244246157443E-006</v>
      </c>
      <c r="Q24" s="26" t="n">
        <f aca="false">(F24-F$129)/F$129</f>
        <v>0</v>
      </c>
      <c r="R24" s="26" t="n">
        <f aca="false">(G24-G$129)/G$129</f>
        <v>0.00198005701825352</v>
      </c>
      <c r="S24" s="26" t="n">
        <f aca="false">(H24-H$129)/H$129</f>
        <v>0.001746632586682</v>
      </c>
      <c r="T24" s="26" t="n">
        <f aca="false">(I24-I$129)/I$129</f>
        <v>-0.00291413053310965</v>
      </c>
      <c r="U24" s="26" t="n">
        <f aca="false">(J24-J$129)/J$129</f>
        <v>0.00571397035803789</v>
      </c>
      <c r="V24" s="26" t="n">
        <f aca="false">(K24-K$129)/K$129</f>
        <v>0.0271015106547652</v>
      </c>
      <c r="W24" s="26" t="n">
        <f aca="false">(L24-L$129)/L$129</f>
        <v>0.0198957662853081</v>
      </c>
    </row>
    <row r="25" customFormat="false" ht="12.75" hidden="false" customHeight="false" outlineLevel="0" collapsed="false">
      <c r="A25" s="33"/>
      <c r="B25" s="23" t="s">
        <v>23</v>
      </c>
      <c r="C25" s="73" t="n">
        <v>3.25253</v>
      </c>
      <c r="D25" s="73" t="n">
        <v>7.32295</v>
      </c>
      <c r="E25" s="73" t="n">
        <v>5.86134</v>
      </c>
      <c r="F25" s="73" t="n">
        <v>15.7714</v>
      </c>
      <c r="G25" s="73" t="n">
        <v>6.73401</v>
      </c>
      <c r="H25" s="73" t="n">
        <v>21.96622</v>
      </c>
      <c r="I25" s="73" t="n">
        <v>8.63514</v>
      </c>
      <c r="J25" s="73" t="n">
        <v>25.49614</v>
      </c>
      <c r="K25" s="73" t="n">
        <v>10.09608</v>
      </c>
      <c r="L25" s="73" t="n">
        <v>30.15906</v>
      </c>
      <c r="M25" s="20"/>
      <c r="N25" s="26" t="n">
        <f aca="false">(C25-C$129)/C$129</f>
        <v>9.223674096909E-006</v>
      </c>
      <c r="O25" s="26" t="n">
        <f aca="false">(D25-D$129)/D$129</f>
        <v>6.82789605209459E-006</v>
      </c>
      <c r="P25" s="26" t="n">
        <f aca="false">(E25-E$129)/E$129</f>
        <v>6.8244246157443E-006</v>
      </c>
      <c r="Q25" s="26" t="n">
        <f aca="false">(F25-F$129)/F$129</f>
        <v>0</v>
      </c>
      <c r="R25" s="26" t="n">
        <f aca="false">(G25-G$129)/G$129</f>
        <v>0.00313901305210926</v>
      </c>
      <c r="S25" s="26" t="n">
        <f aca="false">(H25-H$129)/H$129</f>
        <v>-0.000184613065398089</v>
      </c>
      <c r="T25" s="26" t="n">
        <f aca="false">(I25-I$129)/I$129</f>
        <v>-0.00364566314238721</v>
      </c>
      <c r="U25" s="26" t="n">
        <f aca="false">(J25-J$129)/J$129</f>
        <v>0.000756922282718047</v>
      </c>
      <c r="V25" s="26" t="n">
        <f aca="false">(K25-K$129)/K$129</f>
        <v>0.0190348879413681</v>
      </c>
      <c r="W25" s="26" t="n">
        <f aca="false">(L25-L$129)/L$129</f>
        <v>0.00633550656524235</v>
      </c>
    </row>
    <row r="26" customFormat="false" ht="12.75" hidden="false" customHeight="false" outlineLevel="0" collapsed="false">
      <c r="A26" s="33"/>
      <c r="B26" s="23" t="s">
        <v>24</v>
      </c>
      <c r="C26" s="73" t="n">
        <v>3.25253</v>
      </c>
      <c r="D26" s="73" t="n">
        <v>7.32295</v>
      </c>
      <c r="E26" s="73" t="n">
        <v>5.86134</v>
      </c>
      <c r="F26" s="73" t="n">
        <v>15.7714</v>
      </c>
      <c r="G26" s="73" t="n">
        <v>6.75957</v>
      </c>
      <c r="H26" s="73" t="n">
        <v>21.99807</v>
      </c>
      <c r="I26" s="73" t="n">
        <v>8.75188</v>
      </c>
      <c r="J26" s="73" t="n">
        <v>25.51148</v>
      </c>
      <c r="K26" s="73" t="n">
        <v>10.30068</v>
      </c>
      <c r="L26" s="73" t="n">
        <v>30.25645</v>
      </c>
      <c r="M26" s="20"/>
      <c r="N26" s="26" t="n">
        <f aca="false">(C26-C$129)/C$129</f>
        <v>9.223674096909E-006</v>
      </c>
      <c r="O26" s="26" t="n">
        <f aca="false">(D26-D$129)/D$129</f>
        <v>6.82789605209459E-006</v>
      </c>
      <c r="P26" s="26" t="n">
        <f aca="false">(E26-E$129)/E$129</f>
        <v>6.8244246157443E-006</v>
      </c>
      <c r="Q26" s="26" t="n">
        <f aca="false">(F26-F$129)/F$129</f>
        <v>0</v>
      </c>
      <c r="R26" s="26" t="n">
        <f aca="false">(G26-G$129)/G$129</f>
        <v>0.0069465858317179</v>
      </c>
      <c r="S26" s="26" t="n">
        <f aca="false">(H26-H$129)/H$129</f>
        <v>0.00126507286481046</v>
      </c>
      <c r="T26" s="26" t="n">
        <f aca="false">(I26-I$129)/I$129</f>
        <v>0.00982422909847487</v>
      </c>
      <c r="U26" s="26" t="n">
        <f aca="false">(J26-J$129)/J$129</f>
        <v>0.00135903739456695</v>
      </c>
      <c r="V26" s="26" t="n">
        <f aca="false">(K26-K$129)/K$129</f>
        <v>0.0396859265695092</v>
      </c>
      <c r="W26" s="26" t="n">
        <f aca="false">(L26-L$129)/L$129</f>
        <v>0.00958517731043102</v>
      </c>
    </row>
    <row r="27" customFormat="false" ht="12.75" hidden="false" customHeight="false" outlineLevel="0" collapsed="false">
      <c r="A27" s="33"/>
      <c r="B27" s="23" t="s">
        <v>25</v>
      </c>
      <c r="C27" s="73" t="n">
        <v>3.25253</v>
      </c>
      <c r="D27" s="73" t="n">
        <v>7.32295</v>
      </c>
      <c r="E27" s="73" t="n">
        <v>5.86134</v>
      </c>
      <c r="F27" s="73" t="n">
        <v>15.7714</v>
      </c>
      <c r="G27" s="73" t="n">
        <v>6.74106</v>
      </c>
      <c r="H27" s="73" t="n">
        <v>22.02007</v>
      </c>
      <c r="I27" s="73" t="n">
        <v>8.75932</v>
      </c>
      <c r="J27" s="73" t="n">
        <v>25.42225</v>
      </c>
      <c r="K27" s="73" t="n">
        <v>10.2709</v>
      </c>
      <c r="L27" s="73" t="n">
        <v>30.38074</v>
      </c>
      <c r="M27" s="20"/>
      <c r="N27" s="26" t="n">
        <f aca="false">(C27-C$129)/C$129</f>
        <v>9.223674096909E-006</v>
      </c>
      <c r="O27" s="26" t="n">
        <f aca="false">(D27-D$129)/D$129</f>
        <v>6.82789605209459E-006</v>
      </c>
      <c r="P27" s="26" t="n">
        <f aca="false">(E27-E$129)/E$129</f>
        <v>6.8244246157443E-006</v>
      </c>
      <c r="Q27" s="26" t="n">
        <f aca="false">(F27-F$129)/F$129</f>
        <v>0</v>
      </c>
      <c r="R27" s="26" t="n">
        <f aca="false">(G27-G$129)/G$129</f>
        <v>0.00418922385399666</v>
      </c>
      <c r="S27" s="26" t="n">
        <f aca="false">(H27-H$129)/H$129</f>
        <v>0.00226642578363597</v>
      </c>
      <c r="T27" s="26" t="n">
        <f aca="false">(I27-I$129)/I$129</f>
        <v>0.0106826837692991</v>
      </c>
      <c r="U27" s="26" t="n">
        <f aca="false">(J27-J$129)/J$129</f>
        <v>-0.00214335709241373</v>
      </c>
      <c r="V27" s="26" t="n">
        <f aca="false">(K27-K$129)/K$129</f>
        <v>0.0366801204583359</v>
      </c>
      <c r="W27" s="26" t="n">
        <f aca="false">(L27-L$129)/L$129</f>
        <v>0.0137324365456656</v>
      </c>
    </row>
    <row r="28" customFormat="false" ht="12.75" hidden="false" customHeight="false" outlineLevel="0" collapsed="false">
      <c r="A28" s="33"/>
      <c r="B28" s="23" t="s">
        <v>26</v>
      </c>
      <c r="C28" s="73" t="n">
        <v>3.25253</v>
      </c>
      <c r="D28" s="73" t="n">
        <v>7.32295</v>
      </c>
      <c r="E28" s="73" t="n">
        <v>5.86134</v>
      </c>
      <c r="F28" s="73" t="n">
        <v>15.7714</v>
      </c>
      <c r="G28" s="73" t="n">
        <v>6.73207</v>
      </c>
      <c r="H28" s="73" t="n">
        <v>22.0017</v>
      </c>
      <c r="I28" s="73" t="n">
        <v>8.67953</v>
      </c>
      <c r="J28" s="73" t="n">
        <v>25.89245</v>
      </c>
      <c r="K28" s="73" t="n">
        <v>10.14958</v>
      </c>
      <c r="L28" s="73" t="n">
        <v>30.3998</v>
      </c>
      <c r="M28" s="20"/>
      <c r="N28" s="26" t="n">
        <f aca="false">(C28-C$129)/C$129</f>
        <v>9.223674096909E-006</v>
      </c>
      <c r="O28" s="26" t="n">
        <f aca="false">(D28-D$129)/D$129</f>
        <v>6.82789605209459E-006</v>
      </c>
      <c r="P28" s="26" t="n">
        <f aca="false">(E28-E$129)/E$129</f>
        <v>6.8244246157443E-006</v>
      </c>
      <c r="Q28" s="26" t="n">
        <f aca="false">(F28-F$129)/F$129</f>
        <v>0</v>
      </c>
      <c r="R28" s="26" t="n">
        <f aca="false">(G28-G$129)/G$129</f>
        <v>0.00285001887400134</v>
      </c>
      <c r="S28" s="26" t="n">
        <f aca="false">(H28-H$129)/H$129</f>
        <v>0.00143029609641671</v>
      </c>
      <c r="T28" s="26" t="n">
        <f aca="false">(I28-I$129)/I$129</f>
        <v>0.00147621895947904</v>
      </c>
      <c r="U28" s="26" t="n">
        <f aca="false">(J28-J$129)/J$129</f>
        <v>0.0163126093737783</v>
      </c>
      <c r="V28" s="26" t="n">
        <f aca="false">(K28-K$129)/K$129</f>
        <v>0.0244348418348459</v>
      </c>
      <c r="W28" s="26" t="n">
        <f aca="false">(L28-L$129)/L$129</f>
        <v>0.0143684230371256</v>
      </c>
    </row>
    <row r="29" s="58" customFormat="true" ht="12.75" hidden="false" customHeight="false" outlineLevel="0" collapsed="false">
      <c r="A29" s="28"/>
      <c r="B29" s="52" t="s">
        <v>6</v>
      </c>
      <c r="C29" s="53" t="n">
        <f aca="false">AVERAGE(C24:C28)</f>
        <v>3.25253</v>
      </c>
      <c r="D29" s="53" t="n">
        <f aca="false">AVERAGE(D24:D28)</f>
        <v>7.32295</v>
      </c>
      <c r="E29" s="53" t="n">
        <f aca="false">AVERAGE(E24:E28)</f>
        <v>5.86134</v>
      </c>
      <c r="F29" s="53" t="n">
        <f aca="false">AVERAGE(F24:F28)</f>
        <v>15.7714</v>
      </c>
      <c r="G29" s="53" t="n">
        <f aca="false">AVERAGE(G24:G28)</f>
        <v>6.738588</v>
      </c>
      <c r="H29" s="53" t="n">
        <f aca="false">AVERAGE(H24:H28)</f>
        <v>21.998942</v>
      </c>
      <c r="I29" s="53" t="n">
        <f aca="false">AVERAGE(I24:I28)</f>
        <v>8.69347</v>
      </c>
      <c r="J29" s="53" t="n">
        <f aca="false">AVERAGE(J24:J28)</f>
        <v>25.58895</v>
      </c>
      <c r="K29" s="53" t="n">
        <f aca="false">AVERAGE(K24:K28)</f>
        <v>10.198648</v>
      </c>
      <c r="L29" s="53" t="n">
        <f aca="false">AVERAGE(L24:L28)</f>
        <v>30.3523</v>
      </c>
      <c r="M29" s="74"/>
      <c r="N29" s="31" t="n">
        <f aca="false">AVERAGE(N24:N28)</f>
        <v>9.223674096909E-006</v>
      </c>
      <c r="O29" s="31" t="n">
        <f aca="false">AVERAGE(O24:O28)</f>
        <v>6.82789605209459E-006</v>
      </c>
      <c r="P29" s="31" t="n">
        <f aca="false">AVERAGE(P24:P28)</f>
        <v>6.8244246157443E-006</v>
      </c>
      <c r="Q29" s="31" t="n">
        <f aca="false">AVERAGE(Q24:Q28)</f>
        <v>0</v>
      </c>
      <c r="R29" s="31" t="n">
        <f aca="false">AVERAGE(R24:R28)</f>
        <v>0.00382097972601574</v>
      </c>
      <c r="S29" s="31" t="n">
        <f aca="false">AVERAGE(S24:S28)</f>
        <v>0.00130476285322941</v>
      </c>
      <c r="T29" s="31" t="n">
        <f aca="false">AVERAGE(T24:T28)</f>
        <v>0.00308466763035123</v>
      </c>
      <c r="U29" s="31" t="n">
        <f aca="false">AVERAGE(U24:U28)</f>
        <v>0.00439983646333748</v>
      </c>
      <c r="V29" s="31" t="n">
        <f aca="false">AVERAGE(V24:V28)</f>
        <v>0.0293874574917649</v>
      </c>
      <c r="W29" s="31" t="n">
        <f aca="false">AVERAGE(W24:W28)</f>
        <v>0.0127834619487545</v>
      </c>
      <c r="AME29" s="0"/>
      <c r="AMF29" s="0"/>
      <c r="AMG29" s="0"/>
      <c r="AMH29" s="0"/>
      <c r="AMI29" s="0"/>
      <c r="AMJ29" s="0"/>
    </row>
    <row r="30" customFormat="false" ht="12.75" hidden="false" customHeight="false" outlineLevel="0" collapsed="false">
      <c r="A30" s="33"/>
      <c r="B30" s="0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20"/>
      <c r="N30" s="26"/>
      <c r="O30" s="26"/>
      <c r="P30" s="26"/>
      <c r="Q30" s="26"/>
      <c r="R30" s="26"/>
      <c r="S30" s="26"/>
      <c r="T30" s="26"/>
      <c r="U30" s="26"/>
      <c r="V30" s="26"/>
      <c r="W30" s="26"/>
    </row>
    <row r="31" customFormat="false" ht="12.75" hidden="false" customHeight="false" outlineLevel="0" collapsed="false">
      <c r="A31" s="33" t="s">
        <v>58</v>
      </c>
      <c r="B31" s="23" t="s">
        <v>22</v>
      </c>
      <c r="C31" s="73" t="n">
        <v>3.25253</v>
      </c>
      <c r="D31" s="73" t="n">
        <v>7.32295</v>
      </c>
      <c r="E31" s="73" t="n">
        <v>5.86134</v>
      </c>
      <c r="F31" s="73" t="n">
        <v>15.7714</v>
      </c>
      <c r="G31" s="73" t="n">
        <v>6.77707</v>
      </c>
      <c r="H31" s="73" t="n">
        <v>21.99807</v>
      </c>
      <c r="I31" s="73" t="n">
        <v>8.67275</v>
      </c>
      <c r="J31" s="73" t="n">
        <v>25.48364</v>
      </c>
      <c r="K31" s="73" t="n">
        <v>10.3094</v>
      </c>
      <c r="L31" s="73" t="n">
        <v>29.72813</v>
      </c>
      <c r="M31" s="20"/>
      <c r="N31" s="26" t="n">
        <f aca="false">(C31-C$129)/C$129</f>
        <v>9.223674096909E-006</v>
      </c>
      <c r="O31" s="26" t="n">
        <f aca="false">(D31-D$129)/D$129</f>
        <v>6.82789605209459E-006</v>
      </c>
      <c r="P31" s="26" t="n">
        <f aca="false">(E31-E$129)/E$129</f>
        <v>6.8244246157443E-006</v>
      </c>
      <c r="Q31" s="26" t="n">
        <f aca="false">(F31-F$129)/F$129</f>
        <v>0</v>
      </c>
      <c r="R31" s="26" t="n">
        <f aca="false">(G31-G$129)/G$129</f>
        <v>0.00955349207753755</v>
      </c>
      <c r="S31" s="26" t="n">
        <f aca="false">(H31-H$129)/H$129</f>
        <v>0.00126507286481046</v>
      </c>
      <c r="T31" s="26" t="n">
        <f aca="false">(I31-I$129)/I$129</f>
        <v>0.000693917525582919</v>
      </c>
      <c r="U31" s="26" t="n">
        <f aca="false">(J31-J$129)/J$129</f>
        <v>0.000266280894314419</v>
      </c>
      <c r="V31" s="26" t="n">
        <f aca="false">(K31-K$129)/K$129</f>
        <v>0.0405660685872873</v>
      </c>
      <c r="W31" s="26" t="n">
        <f aca="false">(L31-L$129)/L$129</f>
        <v>-0.00804359410447878</v>
      </c>
    </row>
    <row r="32" customFormat="false" ht="12.75" hidden="false" customHeight="false" outlineLevel="0" collapsed="false">
      <c r="A32" s="33"/>
      <c r="B32" s="23" t="s">
        <v>23</v>
      </c>
      <c r="C32" s="73" t="n">
        <v>3.25253</v>
      </c>
      <c r="D32" s="73" t="n">
        <v>7.32295</v>
      </c>
      <c r="E32" s="73" t="n">
        <v>5.86134</v>
      </c>
      <c r="F32" s="73" t="n">
        <v>15.7714</v>
      </c>
      <c r="G32" s="73" t="n">
        <v>6.81173</v>
      </c>
      <c r="H32" s="73" t="n">
        <v>22.02007</v>
      </c>
      <c r="I32" s="73" t="n">
        <v>8.7841</v>
      </c>
      <c r="J32" s="73" t="n">
        <v>25.98602</v>
      </c>
      <c r="K32" s="73" t="n">
        <v>10.20489</v>
      </c>
      <c r="L32" s="73" t="n">
        <v>30.09813</v>
      </c>
      <c r="M32" s="20"/>
      <c r="N32" s="26" t="n">
        <f aca="false">(C32-C$129)/C$129</f>
        <v>9.223674096909E-006</v>
      </c>
      <c r="O32" s="26" t="n">
        <f aca="false">(D32-D$129)/D$129</f>
        <v>6.82789605209459E-006</v>
      </c>
      <c r="P32" s="26" t="n">
        <f aca="false">(E32-E$129)/E$129</f>
        <v>6.8244246157443E-006</v>
      </c>
      <c r="Q32" s="26" t="n">
        <f aca="false">(F32-F$129)/F$129</f>
        <v>0</v>
      </c>
      <c r="R32" s="26" t="n">
        <f aca="false">(G32-G$129)/G$129</f>
        <v>0.0147166561049723</v>
      </c>
      <c r="S32" s="26" t="n">
        <f aca="false">(H32-H$129)/H$129</f>
        <v>0.00226642578363597</v>
      </c>
      <c r="T32" s="26" t="n">
        <f aca="false">(I32-I$129)/I$129</f>
        <v>0.0135418916648667</v>
      </c>
      <c r="U32" s="26" t="n">
        <f aca="false">(J32-J$129)/J$129</f>
        <v>0.0199853545508126</v>
      </c>
      <c r="V32" s="26" t="n">
        <f aca="false">(K32-K$129)/K$129</f>
        <v>0.0300174857572432</v>
      </c>
      <c r="W32" s="26" t="n">
        <f aca="false">(L32-L$129)/L$129</f>
        <v>0.00430241858388553</v>
      </c>
    </row>
    <row r="33" customFormat="false" ht="12.75" hidden="false" customHeight="false" outlineLevel="0" collapsed="false">
      <c r="A33" s="33"/>
      <c r="B33" s="23" t="s">
        <v>24</v>
      </c>
      <c r="C33" s="73" t="n">
        <v>3.25253</v>
      </c>
      <c r="D33" s="73" t="n">
        <v>7.32295</v>
      </c>
      <c r="E33" s="73" t="n">
        <v>5.86134</v>
      </c>
      <c r="F33" s="73" t="n">
        <v>15.7714</v>
      </c>
      <c r="G33" s="73" t="n">
        <v>6.82974</v>
      </c>
      <c r="H33" s="73" t="n">
        <v>22.04575</v>
      </c>
      <c r="I33" s="73" t="n">
        <v>8.73883</v>
      </c>
      <c r="J33" s="73" t="n">
        <v>25.54039</v>
      </c>
      <c r="K33" s="73" t="n">
        <v>10.11189</v>
      </c>
      <c r="L33" s="73" t="n">
        <v>29.90425</v>
      </c>
      <c r="M33" s="20"/>
      <c r="N33" s="26" t="n">
        <f aca="false">(C33-C$129)/C$129</f>
        <v>9.223674096909E-006</v>
      </c>
      <c r="O33" s="26" t="n">
        <f aca="false">(D33-D$129)/D$129</f>
        <v>6.82789605209459E-006</v>
      </c>
      <c r="P33" s="26" t="n">
        <f aca="false">(E33-E$129)/E$129</f>
        <v>6.8244246157443E-006</v>
      </c>
      <c r="Q33" s="26" t="n">
        <f aca="false">(F33-F$129)/F$129</f>
        <v>0</v>
      </c>
      <c r="R33" s="26" t="n">
        <f aca="false">(G33-G$129)/G$129</f>
        <v>0.0173995350470987</v>
      </c>
      <c r="S33" s="26" t="n">
        <f aca="false">(H33-H$129)/H$129</f>
        <v>0.00343527773615588</v>
      </c>
      <c r="T33" s="26" t="n">
        <f aca="false">(I33-I$129)/I$129</f>
        <v>0.00831847191376314</v>
      </c>
      <c r="U33" s="26" t="n">
        <f aca="false">(J33-J$129)/J$129</f>
        <v>0.00249379279766691</v>
      </c>
      <c r="V33" s="26" t="n">
        <f aca="false">(K33-K$129)/K$129</f>
        <v>0.020630650017179</v>
      </c>
      <c r="W33" s="26" t="n">
        <f aca="false">(L33-L$129)/L$129</f>
        <v>-0.00216689206481735</v>
      </c>
    </row>
    <row r="34" customFormat="false" ht="12.75" hidden="false" customHeight="false" outlineLevel="0" collapsed="false">
      <c r="A34" s="33"/>
      <c r="B34" s="23" t="s">
        <v>25</v>
      </c>
      <c r="C34" s="73" t="n">
        <v>3.25253</v>
      </c>
      <c r="D34" s="73" t="n">
        <v>7.32295</v>
      </c>
      <c r="E34" s="73" t="n">
        <v>5.86134</v>
      </c>
      <c r="F34" s="73" t="n">
        <v>15.7714</v>
      </c>
      <c r="G34" s="73" t="n">
        <v>6.68481</v>
      </c>
      <c r="H34" s="73" t="n">
        <v>21.9778</v>
      </c>
      <c r="I34" s="73" t="n">
        <v>8.74706</v>
      </c>
      <c r="J34" s="73" t="n">
        <v>25.51098</v>
      </c>
      <c r="K34" s="73" t="n">
        <v>9.83175</v>
      </c>
      <c r="L34" s="73" t="n">
        <v>30.26627</v>
      </c>
      <c r="M34" s="20"/>
      <c r="N34" s="26" t="n">
        <f aca="false">(C34-C$129)/C$129</f>
        <v>9.223674096909E-006</v>
      </c>
      <c r="O34" s="26" t="n">
        <f aca="false">(D34-D$129)/D$129</f>
        <v>6.82789605209459E-006</v>
      </c>
      <c r="P34" s="26" t="n">
        <f aca="false">(E34-E$129)/E$129</f>
        <v>6.8244246157443E-006</v>
      </c>
      <c r="Q34" s="26" t="n">
        <f aca="false">(F34-F$129)/F$129</f>
        <v>0</v>
      </c>
      <c r="R34" s="26" t="n">
        <f aca="false">(G34-G$129)/G$129</f>
        <v>-0.00419011765042366</v>
      </c>
      <c r="S34" s="26" t="n">
        <f aca="false">(H34-H$129)/H$129</f>
        <v>0.000342462698238135</v>
      </c>
      <c r="T34" s="26" t="n">
        <f aca="false">(I34-I$129)/I$129</f>
        <v>0.00926807970151614</v>
      </c>
      <c r="U34" s="26" t="n">
        <f aca="false">(J34-J$129)/J$129</f>
        <v>0.00133941173903085</v>
      </c>
      <c r="V34" s="26" t="n">
        <f aca="false">(K34-K$129)/K$129</f>
        <v>-0.00764492164111765</v>
      </c>
      <c r="W34" s="26" t="n">
        <f aca="false">(L34-L$129)/L$129</f>
        <v>0.0099128471607005</v>
      </c>
    </row>
    <row r="35" customFormat="false" ht="12.75" hidden="false" customHeight="false" outlineLevel="0" collapsed="false">
      <c r="A35" s="33"/>
      <c r="B35" s="23" t="s">
        <v>26</v>
      </c>
      <c r="C35" s="73" t="n">
        <v>3.25253</v>
      </c>
      <c r="D35" s="73" t="n">
        <v>7.32295</v>
      </c>
      <c r="E35" s="73" t="n">
        <v>5.86134</v>
      </c>
      <c r="F35" s="73" t="n">
        <v>15.7714</v>
      </c>
      <c r="G35" s="73" t="n">
        <v>6.70117</v>
      </c>
      <c r="H35" s="73" t="n">
        <v>21.96822</v>
      </c>
      <c r="I35" s="73" t="n">
        <v>8.74903</v>
      </c>
      <c r="J35" s="73" t="n">
        <v>25.58993</v>
      </c>
      <c r="K35" s="73" t="n">
        <v>10.03725</v>
      </c>
      <c r="L35" s="73" t="n">
        <v>29.84917</v>
      </c>
      <c r="M35" s="20"/>
      <c r="N35" s="26" t="n">
        <f aca="false">(C35-C$129)/C$129</f>
        <v>9.223674096909E-006</v>
      </c>
      <c r="O35" s="26" t="n">
        <f aca="false">(D35-D$129)/D$129</f>
        <v>6.82789605209459E-006</v>
      </c>
      <c r="P35" s="26" t="n">
        <f aca="false">(E35-E$129)/E$129</f>
        <v>6.8244246157443E-006</v>
      </c>
      <c r="Q35" s="26" t="n">
        <f aca="false">(F35-F$129)/F$129</f>
        <v>0</v>
      </c>
      <c r="R35" s="26" t="n">
        <f aca="false">(G35-G$129)/G$129</f>
        <v>-0.00175303272576018</v>
      </c>
      <c r="S35" s="26" t="n">
        <f aca="false">(H35-H$129)/H$129</f>
        <v>-9.35809818685558E-005</v>
      </c>
      <c r="T35" s="26" t="n">
        <f aca="false">(I35-I$129)/I$129</f>
        <v>0.00949538557537684</v>
      </c>
      <c r="U35" s="26" t="n">
        <f aca="false">(J35-J$129)/J$129</f>
        <v>0.00443830274818829</v>
      </c>
      <c r="V35" s="26" t="n">
        <f aca="false">(K35-K$129)/K$129</f>
        <v>0.0130969573328952</v>
      </c>
      <c r="W35" s="26" t="n">
        <f aca="false">(L35-L$129)/L$129</f>
        <v>-0.00400477957529062</v>
      </c>
    </row>
    <row r="36" s="58" customFormat="true" ht="12.75" hidden="false" customHeight="false" outlineLevel="0" collapsed="false">
      <c r="A36" s="28"/>
      <c r="B36" s="52" t="s">
        <v>6</v>
      </c>
      <c r="C36" s="53" t="n">
        <f aca="false">AVERAGE(C31:C35)</f>
        <v>3.25253</v>
      </c>
      <c r="D36" s="53" t="n">
        <f aca="false">AVERAGE(D31:D35)</f>
        <v>7.32295</v>
      </c>
      <c r="E36" s="53" t="n">
        <f aca="false">AVERAGE(E31:E35)</f>
        <v>5.86134</v>
      </c>
      <c r="F36" s="53" t="n">
        <f aca="false">AVERAGE(F31:F35)</f>
        <v>15.7714</v>
      </c>
      <c r="G36" s="53" t="n">
        <f aca="false">AVERAGE(G31:G35)</f>
        <v>6.760904</v>
      </c>
      <c r="H36" s="53" t="n">
        <f aca="false">AVERAGE(H31:H35)</f>
        <v>22.001982</v>
      </c>
      <c r="I36" s="53" t="n">
        <f aca="false">AVERAGE(I31:I35)</f>
        <v>8.738354</v>
      </c>
      <c r="J36" s="53" t="n">
        <f aca="false">AVERAGE(J31:J35)</f>
        <v>25.622192</v>
      </c>
      <c r="K36" s="53" t="n">
        <f aca="false">AVERAGE(K31:K35)</f>
        <v>10.099036</v>
      </c>
      <c r="L36" s="53" t="n">
        <f aca="false">AVERAGE(L31:L35)</f>
        <v>29.96919</v>
      </c>
      <c r="M36" s="74"/>
      <c r="N36" s="31" t="n">
        <f aca="false">AVERAGE(N31:N35)</f>
        <v>9.223674096909E-006</v>
      </c>
      <c r="O36" s="31" t="n">
        <f aca="false">AVERAGE(O31:O35)</f>
        <v>6.82789605209459E-006</v>
      </c>
      <c r="P36" s="31" t="n">
        <f aca="false">AVERAGE(P31:P35)</f>
        <v>6.8244246157443E-006</v>
      </c>
      <c r="Q36" s="31" t="n">
        <f aca="false">AVERAGE(Q31:Q35)</f>
        <v>0</v>
      </c>
      <c r="R36" s="31" t="n">
        <f aca="false">AVERAGE(R31:R35)</f>
        <v>0.00714530657068494</v>
      </c>
      <c r="S36" s="31" t="n">
        <f aca="false">AVERAGE(S31:S35)</f>
        <v>0.00144313162019438</v>
      </c>
      <c r="T36" s="31" t="n">
        <f aca="false">AVERAGE(T31:T35)</f>
        <v>0.00826354927622115</v>
      </c>
      <c r="U36" s="31" t="n">
        <f aca="false">AVERAGE(U31:U35)</f>
        <v>0.00570462854600262</v>
      </c>
      <c r="V36" s="31" t="n">
        <f aca="false">AVERAGE(V31:V35)</f>
        <v>0.0193332480106974</v>
      </c>
      <c r="W36" s="31" t="n">
        <f aca="false">AVERAGE(W31:W35)</f>
        <v>-1.41900380334903E-016</v>
      </c>
      <c r="AME36" s="0"/>
      <c r="AMF36" s="0"/>
      <c r="AMG36" s="0"/>
      <c r="AMH36" s="0"/>
      <c r="AMI36" s="0"/>
      <c r="AMJ36" s="0"/>
    </row>
    <row r="37" customFormat="false" ht="12.75" hidden="false" customHeight="false" outlineLevel="0" collapsed="false">
      <c r="A37" s="33"/>
      <c r="B37" s="0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20"/>
      <c r="N37" s="26"/>
      <c r="O37" s="26"/>
      <c r="P37" s="26"/>
      <c r="Q37" s="26"/>
      <c r="R37" s="26"/>
      <c r="S37" s="26"/>
      <c r="T37" s="26"/>
      <c r="U37" s="26"/>
      <c r="V37" s="26"/>
      <c r="W37" s="26"/>
    </row>
    <row r="38" customFormat="false" ht="12.75" hidden="false" customHeight="false" outlineLevel="0" collapsed="false">
      <c r="A38" s="33" t="s">
        <v>59</v>
      </c>
      <c r="B38" s="23" t="s">
        <v>22</v>
      </c>
      <c r="C38" s="73" t="n">
        <v>3.25253</v>
      </c>
      <c r="D38" s="73" t="n">
        <v>7.32295</v>
      </c>
      <c r="E38" s="73" t="n">
        <v>5.86134</v>
      </c>
      <c r="F38" s="73" t="n">
        <v>15.7714</v>
      </c>
      <c r="G38" s="73" t="n">
        <v>6.72861</v>
      </c>
      <c r="H38" s="73" t="n">
        <v>21.95738</v>
      </c>
      <c r="I38" s="73" t="n">
        <v>8.86687</v>
      </c>
      <c r="J38" s="73" t="n">
        <v>25.40696</v>
      </c>
      <c r="K38" s="73" t="n">
        <v>10.01166</v>
      </c>
      <c r="L38" s="73" t="n">
        <v>31.57078</v>
      </c>
      <c r="M38" s="20"/>
      <c r="N38" s="26" t="n">
        <f aca="false">(C38-C$129)/C$129</f>
        <v>9.223674096909E-006</v>
      </c>
      <c r="O38" s="26" t="n">
        <f aca="false">(D38-D$129)/D$129</f>
        <v>6.82789605209459E-006</v>
      </c>
      <c r="P38" s="26" t="n">
        <f aca="false">(E38-E$129)/E$129</f>
        <v>6.8244246157443E-006</v>
      </c>
      <c r="Q38" s="26" t="n">
        <f aca="false">(F38-F$129)/F$129</f>
        <v>0</v>
      </c>
      <c r="R38" s="26" t="n">
        <f aca="false">(G38-G$129)/G$129</f>
        <v>0.00233459626768493</v>
      </c>
      <c r="S38" s="26" t="n">
        <f aca="false">(H38-H$129)/H$129</f>
        <v>-0.000586974874598815</v>
      </c>
      <c r="T38" s="26" t="n">
        <f aca="false">(I38-I$129)/I$129</f>
        <v>0.0230921998777856</v>
      </c>
      <c r="U38" s="26" t="n">
        <f aca="false">(J38-J$129)/J$129</f>
        <v>-0.00274350963870895</v>
      </c>
      <c r="V38" s="26" t="n">
        <f aca="false">(K38-K$129)/K$129</f>
        <v>0.0105140634986129</v>
      </c>
      <c r="W38" s="26" t="n">
        <f aca="false">(L38-L$129)/L$129</f>
        <v>0.0534412174636683</v>
      </c>
    </row>
    <row r="39" customFormat="false" ht="12.75" hidden="false" customHeight="false" outlineLevel="0" collapsed="false">
      <c r="A39" s="33"/>
      <c r="B39" s="23" t="s">
        <v>23</v>
      </c>
      <c r="C39" s="73" t="n">
        <v>3.25253</v>
      </c>
      <c r="D39" s="73" t="n">
        <v>7.32295</v>
      </c>
      <c r="E39" s="73" t="n">
        <v>5.86134</v>
      </c>
      <c r="F39" s="73" t="n">
        <v>15.7714</v>
      </c>
      <c r="G39" s="73" t="n">
        <v>6.83891</v>
      </c>
      <c r="H39" s="73" t="n">
        <v>22.37847</v>
      </c>
      <c r="I39" s="73" t="n">
        <v>8.62738</v>
      </c>
      <c r="J39" s="73" t="n">
        <v>25.75015</v>
      </c>
      <c r="K39" s="73" t="n">
        <v>10.20301</v>
      </c>
      <c r="L39" s="73" t="n">
        <v>29.98844</v>
      </c>
      <c r="M39" s="20"/>
      <c r="N39" s="26" t="n">
        <f aca="false">(C39-C$129)/C$129</f>
        <v>9.223674096909E-006</v>
      </c>
      <c r="O39" s="26" t="n">
        <f aca="false">(D39-D$129)/D$129</f>
        <v>6.82789605209459E-006</v>
      </c>
      <c r="P39" s="26" t="n">
        <f aca="false">(E39-E$129)/E$129</f>
        <v>6.8244246157443E-006</v>
      </c>
      <c r="Q39" s="26" t="n">
        <f aca="false">(F39-F$129)/F$129</f>
        <v>0</v>
      </c>
      <c r="R39" s="26" t="n">
        <f aca="false">(G39-G$129)/G$129</f>
        <v>0.0187655539199082</v>
      </c>
      <c r="S39" s="26" t="n">
        <f aca="false">(H39-H$129)/H$129</f>
        <v>0.0185793751521373</v>
      </c>
      <c r="T39" s="26" t="n">
        <f aca="false">(I39-I$129)/I$129</f>
        <v>-0.00454104059475213</v>
      </c>
      <c r="U39" s="26" t="n">
        <f aca="false">(J39-J$129)/J$129</f>
        <v>0.0107271478081911</v>
      </c>
      <c r="V39" s="26" t="n">
        <f aca="false">(K39-K$129)/K$129</f>
        <v>0.0298277303680893</v>
      </c>
      <c r="W39" s="26" t="n">
        <f aca="false">(L39-L$129)/L$129</f>
        <v>0.000642326335813413</v>
      </c>
    </row>
    <row r="40" customFormat="false" ht="12.75" hidden="false" customHeight="false" outlineLevel="0" collapsed="false">
      <c r="A40" s="33"/>
      <c r="B40" s="23" t="s">
        <v>24</v>
      </c>
      <c r="C40" s="73" t="n">
        <v>3.25253</v>
      </c>
      <c r="D40" s="73" t="n">
        <v>7.32295</v>
      </c>
      <c r="E40" s="73" t="n">
        <v>5.86134</v>
      </c>
      <c r="F40" s="73" t="n">
        <v>15.7714</v>
      </c>
      <c r="G40" s="73" t="n">
        <v>6.75024</v>
      </c>
      <c r="H40" s="73" t="n">
        <v>22.29611</v>
      </c>
      <c r="I40" s="73" t="n">
        <v>8.68856</v>
      </c>
      <c r="J40" s="73" t="n">
        <v>25.68816</v>
      </c>
      <c r="K40" s="73" t="n">
        <v>9.97858</v>
      </c>
      <c r="L40" s="73" t="n">
        <v>30.05707</v>
      </c>
      <c r="M40" s="20"/>
      <c r="N40" s="26" t="n">
        <f aca="false">(C40-C$129)/C$129</f>
        <v>9.223674096909E-006</v>
      </c>
      <c r="O40" s="26" t="n">
        <f aca="false">(D40-D$129)/D$129</f>
        <v>6.82789605209459E-006</v>
      </c>
      <c r="P40" s="26" t="n">
        <f aca="false">(E40-E$129)/E$129</f>
        <v>6.8244246157443E-006</v>
      </c>
      <c r="Q40" s="26" t="n">
        <f aca="false">(F40-F$129)/F$129</f>
        <v>0</v>
      </c>
      <c r="R40" s="26" t="n">
        <f aca="false">(G40-G$129)/G$129</f>
        <v>0.00555673238751801</v>
      </c>
      <c r="S40" s="26" t="n">
        <f aca="false">(H40-H$129)/H$129</f>
        <v>0.014830673952389</v>
      </c>
      <c r="T40" s="26" t="n">
        <f aca="false">(I40-I$129)/I$129</f>
        <v>0.0025181337010843</v>
      </c>
      <c r="U40" s="26" t="n">
        <f aca="false">(J40-J$129)/J$129</f>
        <v>0.00829395903481962</v>
      </c>
      <c r="V40" s="26" t="n">
        <f aca="false">(K40-K$129)/K$129</f>
        <v>0.00717517611924386</v>
      </c>
      <c r="W40" s="26" t="n">
        <f aca="false">(L40-L$129)/L$129</f>
        <v>0.00293234485149565</v>
      </c>
    </row>
    <row r="41" customFormat="false" ht="12.75" hidden="false" customHeight="false" outlineLevel="0" collapsed="false">
      <c r="A41" s="33"/>
      <c r="B41" s="23" t="s">
        <v>25</v>
      </c>
      <c r="C41" s="73" t="n">
        <v>3.25253</v>
      </c>
      <c r="D41" s="73" t="n">
        <v>7.32295</v>
      </c>
      <c r="E41" s="73" t="n">
        <v>5.86134</v>
      </c>
      <c r="F41" s="73" t="n">
        <v>15.7714</v>
      </c>
      <c r="G41" s="73" t="n">
        <v>6.74984</v>
      </c>
      <c r="H41" s="73" t="n">
        <v>22.00865</v>
      </c>
      <c r="I41" s="73" t="n">
        <v>8.74269</v>
      </c>
      <c r="J41" s="73" t="n">
        <v>25.5646</v>
      </c>
      <c r="K41" s="73" t="n">
        <v>10.11085</v>
      </c>
      <c r="L41" s="73" t="n">
        <v>30.43068</v>
      </c>
      <c r="M41" s="20"/>
      <c r="N41" s="26" t="n">
        <f aca="false">(C41-C$129)/C$129</f>
        <v>9.223674096909E-006</v>
      </c>
      <c r="O41" s="26" t="n">
        <f aca="false">(D41-D$129)/D$129</f>
        <v>6.82789605209459E-006</v>
      </c>
      <c r="P41" s="26" t="n">
        <f aca="false">(E41-E$129)/E$129</f>
        <v>6.8244246157443E-006</v>
      </c>
      <c r="Q41" s="26" t="n">
        <f aca="false">(F41-F$129)/F$129</f>
        <v>0</v>
      </c>
      <c r="R41" s="26" t="n">
        <f aca="false">(G41-G$129)/G$129</f>
        <v>0.00549714595904214</v>
      </c>
      <c r="S41" s="26" t="n">
        <f aca="false">(H41-H$129)/H$129</f>
        <v>0.001746632586682</v>
      </c>
      <c r="T41" s="26" t="n">
        <f aca="false">(I41-I$129)/I$129</f>
        <v>0.00876385296609928</v>
      </c>
      <c r="U41" s="26" t="n">
        <f aca="false">(J41-J$129)/J$129</f>
        <v>0.00344406703872712</v>
      </c>
      <c r="V41" s="26" t="n">
        <f aca="false">(K41-K$129)/K$129</f>
        <v>0.0205256789508384</v>
      </c>
      <c r="W41" s="26" t="n">
        <f aca="false">(L41-L$129)/L$129</f>
        <v>0.0153988145825761</v>
      </c>
    </row>
    <row r="42" customFormat="false" ht="12.75" hidden="false" customHeight="false" outlineLevel="0" collapsed="false">
      <c r="A42" s="33"/>
      <c r="B42" s="23" t="s">
        <v>26</v>
      </c>
      <c r="C42" s="73" t="n">
        <v>3.25253</v>
      </c>
      <c r="D42" s="73" t="n">
        <v>7.32295</v>
      </c>
      <c r="E42" s="73" t="n">
        <v>5.86134</v>
      </c>
      <c r="F42" s="73" t="n">
        <v>15.7714</v>
      </c>
      <c r="G42" s="73" t="n">
        <v>6.71031</v>
      </c>
      <c r="H42" s="73" t="n">
        <v>21.95759</v>
      </c>
      <c r="I42" s="73" t="n">
        <v>8.65505</v>
      </c>
      <c r="J42" s="73" t="n">
        <v>25.43926</v>
      </c>
      <c r="K42" s="73" t="n">
        <v>10.06383</v>
      </c>
      <c r="L42" s="73" t="n">
        <v>30.40137</v>
      </c>
      <c r="M42" s="20"/>
      <c r="N42" s="26" t="n">
        <f aca="false">(C42-C$129)/C$129</f>
        <v>9.223674096909E-006</v>
      </c>
      <c r="O42" s="26" t="n">
        <f aca="false">(D42-D$129)/D$129</f>
        <v>6.82789605209459E-006</v>
      </c>
      <c r="P42" s="26" t="n">
        <f aca="false">(E42-E$129)/E$129</f>
        <v>6.8244246157443E-006</v>
      </c>
      <c r="Q42" s="26" t="n">
        <f aca="false">(F42-F$129)/F$129</f>
        <v>0</v>
      </c>
      <c r="R42" s="26" t="n">
        <f aca="false">(G42-G$129)/G$129</f>
        <v>-0.00039148283508646</v>
      </c>
      <c r="S42" s="26" t="n">
        <f aca="false">(H42-H$129)/H$129</f>
        <v>-0.000577416505828247</v>
      </c>
      <c r="T42" s="26" t="n">
        <f aca="false">(I42-I$129)/I$129</f>
        <v>-0.0013483738283941</v>
      </c>
      <c r="U42" s="26" t="n">
        <f aca="false">(J42-J$129)/J$129</f>
        <v>-0.00147569229107393</v>
      </c>
      <c r="V42" s="26" t="n">
        <f aca="false">(K42-K$129)/K$129</f>
        <v>0.0157797755476361</v>
      </c>
      <c r="W42" s="26" t="n">
        <f aca="false">(L42-L$129)/L$129</f>
        <v>0.0144208101720465</v>
      </c>
    </row>
    <row r="43" s="58" customFormat="true" ht="12.75" hidden="false" customHeight="false" outlineLevel="0" collapsed="false">
      <c r="A43" s="28"/>
      <c r="B43" s="52" t="s">
        <v>6</v>
      </c>
      <c r="C43" s="53" t="n">
        <f aca="false">AVERAGE(C38:C42)</f>
        <v>3.25253</v>
      </c>
      <c r="D43" s="53" t="n">
        <f aca="false">AVERAGE(D38:D42)</f>
        <v>7.32295</v>
      </c>
      <c r="E43" s="53" t="n">
        <f aca="false">AVERAGE(E38:E42)</f>
        <v>5.86134</v>
      </c>
      <c r="F43" s="53" t="n">
        <f aca="false">AVERAGE(F38:F42)</f>
        <v>15.7714</v>
      </c>
      <c r="G43" s="53" t="n">
        <f aca="false">AVERAGE(G38:G42)</f>
        <v>6.755582</v>
      </c>
      <c r="H43" s="53" t="n">
        <f aca="false">AVERAGE(H38:H42)</f>
        <v>22.11964</v>
      </c>
      <c r="I43" s="53" t="n">
        <f aca="false">AVERAGE(I38:I42)</f>
        <v>8.71611</v>
      </c>
      <c r="J43" s="53" t="n">
        <f aca="false">AVERAGE(J38:J42)</f>
        <v>25.569826</v>
      </c>
      <c r="K43" s="53" t="n">
        <f aca="false">AVERAGE(K38:K42)</f>
        <v>10.073586</v>
      </c>
      <c r="L43" s="53" t="n">
        <f aca="false">AVERAGE(L38:L42)</f>
        <v>30.489668</v>
      </c>
      <c r="M43" s="74"/>
      <c r="N43" s="31" t="n">
        <f aca="false">AVERAGE(N38:N42)</f>
        <v>9.223674096909E-006</v>
      </c>
      <c r="O43" s="31" t="n">
        <f aca="false">AVERAGE(O38:O42)</f>
        <v>6.82789605209459E-006</v>
      </c>
      <c r="P43" s="31" t="n">
        <f aca="false">AVERAGE(P38:P42)</f>
        <v>6.8244246157443E-006</v>
      </c>
      <c r="Q43" s="31" t="n">
        <f aca="false">AVERAGE(Q38:Q42)</f>
        <v>0</v>
      </c>
      <c r="R43" s="31" t="n">
        <f aca="false">AVERAGE(R38:R42)</f>
        <v>0.00635250913981337</v>
      </c>
      <c r="S43" s="31" t="n">
        <f aca="false">AVERAGE(S38:S42)</f>
        <v>0.00679845806215624</v>
      </c>
      <c r="T43" s="31" t="n">
        <f aca="false">AVERAGE(T38:T42)</f>
        <v>0.00569695442436459</v>
      </c>
      <c r="U43" s="31" t="n">
        <f aca="false">AVERAGE(U38:U42)</f>
        <v>0.00364919439039099</v>
      </c>
      <c r="V43" s="31" t="n">
        <f aca="false">AVERAGE(V38:V42)</f>
        <v>0.0167644848968841</v>
      </c>
      <c r="W43" s="31" t="n">
        <f aca="false">AVERAGE(W38:W42)</f>
        <v>0.01736710268112</v>
      </c>
      <c r="AME43" s="0"/>
      <c r="AMF43" s="0"/>
      <c r="AMG43" s="0"/>
      <c r="AMH43" s="0"/>
      <c r="AMI43" s="0"/>
      <c r="AMJ43" s="0"/>
    </row>
    <row r="44" customFormat="false" ht="12.75" hidden="false" customHeight="false" outlineLevel="0" collapsed="false">
      <c r="A44" s="33"/>
      <c r="B44" s="3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20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customFormat="false" ht="12.75" hidden="false" customHeight="false" outlineLevel="0" collapsed="false">
      <c r="A45" s="33" t="s">
        <v>60</v>
      </c>
      <c r="B45" s="23" t="s">
        <v>22</v>
      </c>
      <c r="C45" s="73" t="n">
        <v>3.39713</v>
      </c>
      <c r="D45" s="73" t="n">
        <v>7.32295</v>
      </c>
      <c r="E45" s="73" t="n">
        <v>5.86134</v>
      </c>
      <c r="F45" s="73" t="n">
        <v>15.7714</v>
      </c>
      <c r="G45" s="73" t="n">
        <v>6.77354</v>
      </c>
      <c r="H45" s="73" t="n">
        <v>21.94236</v>
      </c>
      <c r="I45" s="73" t="n">
        <v>8.76631</v>
      </c>
      <c r="J45" s="73" t="n">
        <v>26.33032</v>
      </c>
      <c r="K45" s="73" t="n">
        <v>9.90898</v>
      </c>
      <c r="L45" s="73" t="n">
        <v>29.95042</v>
      </c>
      <c r="M45" s="20"/>
      <c r="N45" s="26" t="n">
        <f aca="false">(C45-C$129)/C$129</f>
        <v>0.0444673328209071</v>
      </c>
      <c r="O45" s="26" t="n">
        <f aca="false">(D45-D$129)/D$129</f>
        <v>6.82789605209459E-006</v>
      </c>
      <c r="P45" s="26" t="n">
        <f aca="false">(E45-E$129)/E$129</f>
        <v>6.8244246157443E-006</v>
      </c>
      <c r="Q45" s="26" t="n">
        <f aca="false">(F45-F$129)/F$129</f>
        <v>0</v>
      </c>
      <c r="R45" s="26" t="n">
        <f aca="false">(G45-G$129)/G$129</f>
        <v>0.00902764184623786</v>
      </c>
      <c r="S45" s="26" t="n">
        <f aca="false">(H45-H$129)/H$129</f>
        <v>-0.00127062582190598</v>
      </c>
      <c r="T45" s="26" t="n">
        <f aca="false">(I45-I$129)/I$129</f>
        <v>0.0114892157785815</v>
      </c>
      <c r="U45" s="26" t="n">
        <f aca="false">(J45-J$129)/J$129</f>
        <v>0.0334995809530029</v>
      </c>
      <c r="V45" s="26" t="n">
        <f aca="false">(K45-K$129)/K$129</f>
        <v>0.000150189371841043</v>
      </c>
      <c r="W45" s="26" t="n">
        <f aca="false">(L45-L$129)/L$129</f>
        <v>-0.000626309886920651</v>
      </c>
    </row>
    <row r="46" customFormat="false" ht="12.75" hidden="false" customHeight="false" outlineLevel="0" collapsed="false">
      <c r="A46" s="33"/>
      <c r="B46" s="23" t="s">
        <v>23</v>
      </c>
      <c r="C46" s="73" t="n">
        <v>3.39713</v>
      </c>
      <c r="D46" s="73" t="n">
        <v>7.32295</v>
      </c>
      <c r="E46" s="73" t="n">
        <v>5.86134</v>
      </c>
      <c r="F46" s="73" t="n">
        <v>15.7714</v>
      </c>
      <c r="G46" s="73" t="n">
        <v>6.75048</v>
      </c>
      <c r="H46" s="73" t="n">
        <v>21.95095</v>
      </c>
      <c r="I46" s="73" t="n">
        <v>8.75393</v>
      </c>
      <c r="J46" s="73" t="n">
        <v>25.9152</v>
      </c>
      <c r="K46" s="73" t="n">
        <v>10.04137</v>
      </c>
      <c r="L46" s="73" t="n">
        <v>30.00556</v>
      </c>
      <c r="M46" s="20"/>
      <c r="N46" s="26" t="n">
        <f aca="false">(C46-C$129)/C$129</f>
        <v>0.0444673328209071</v>
      </c>
      <c r="O46" s="26" t="n">
        <f aca="false">(D46-D$129)/D$129</f>
        <v>6.82789605209459E-006</v>
      </c>
      <c r="P46" s="26" t="n">
        <f aca="false">(E46-E$129)/E$129</f>
        <v>6.8244246157443E-006</v>
      </c>
      <c r="Q46" s="26" t="n">
        <f aca="false">(F46-F$129)/F$129</f>
        <v>0</v>
      </c>
      <c r="R46" s="26" t="n">
        <f aca="false">(G46-G$129)/G$129</f>
        <v>0.00559248424460351</v>
      </c>
      <c r="S46" s="26" t="n">
        <f aca="false">(H46-H$129)/H$129</f>
        <v>-0.000879643023146503</v>
      </c>
      <c r="T46" s="26" t="n">
        <f aca="false">(I46-I$129)/I$129</f>
        <v>0.0100607656677208</v>
      </c>
      <c r="U46" s="26" t="n">
        <f aca="false">(J46-J$129)/J$129</f>
        <v>0.0172055767006728</v>
      </c>
      <c r="V46" s="26" t="n">
        <f aca="false">(K46-K$129)/K$129</f>
        <v>0.0135128042495519</v>
      </c>
      <c r="W46" s="26" t="n">
        <f aca="false">(L46-L$129)/L$129</f>
        <v>0.00121357967966416</v>
      </c>
    </row>
    <row r="47" customFormat="false" ht="12.75" hidden="false" customHeight="false" outlineLevel="0" collapsed="false">
      <c r="A47" s="33"/>
      <c r="B47" s="23" t="s">
        <v>24</v>
      </c>
      <c r="C47" s="73" t="n">
        <v>3.39713</v>
      </c>
      <c r="D47" s="73" t="n">
        <v>7.32295</v>
      </c>
      <c r="E47" s="73" t="n">
        <v>5.86134</v>
      </c>
      <c r="F47" s="73" t="n">
        <v>15.7714</v>
      </c>
      <c r="G47" s="73" t="n">
        <v>6.70767</v>
      </c>
      <c r="H47" s="73" t="n">
        <v>22.29611</v>
      </c>
      <c r="I47" s="73" t="n">
        <v>8.7018</v>
      </c>
      <c r="J47" s="73" t="n">
        <v>25.40055</v>
      </c>
      <c r="K47" s="73" t="n">
        <v>10.01658</v>
      </c>
      <c r="L47" s="73" t="n">
        <v>29.8962</v>
      </c>
      <c r="M47" s="20"/>
      <c r="N47" s="26" t="n">
        <f aca="false">(C47-C$129)/C$129</f>
        <v>0.0444673328209071</v>
      </c>
      <c r="O47" s="26" t="n">
        <f aca="false">(D47-D$129)/D$129</f>
        <v>6.82789605209459E-006</v>
      </c>
      <c r="P47" s="26" t="n">
        <f aca="false">(E47-E$129)/E$129</f>
        <v>6.8244246157443E-006</v>
      </c>
      <c r="Q47" s="26" t="n">
        <f aca="false">(F47-F$129)/F$129</f>
        <v>0</v>
      </c>
      <c r="R47" s="26" t="n">
        <f aca="false">(G47-G$129)/G$129</f>
        <v>-0.000784753263027182</v>
      </c>
      <c r="S47" s="26" t="n">
        <f aca="false">(H47-H$129)/H$129</f>
        <v>0.014830673952389</v>
      </c>
      <c r="T47" s="26" t="n">
        <f aca="false">(I47-I$129)/I$129</f>
        <v>0.00404581378733588</v>
      </c>
      <c r="U47" s="26" t="n">
        <f aca="false">(J47-J$129)/J$129</f>
        <v>-0.00299511054268244</v>
      </c>
      <c r="V47" s="26" t="n">
        <f aca="false">(K47-K$129)/K$129</f>
        <v>0.0110106573893776</v>
      </c>
      <c r="W47" s="26" t="n">
        <f aca="false">(L47-L$129)/L$129</f>
        <v>-0.00243550125979395</v>
      </c>
    </row>
    <row r="48" customFormat="false" ht="12.75" hidden="false" customHeight="false" outlineLevel="0" collapsed="false">
      <c r="A48" s="33"/>
      <c r="B48" s="23" t="s">
        <v>25</v>
      </c>
      <c r="C48" s="73" t="n">
        <v>3.25253</v>
      </c>
      <c r="D48" s="73" t="n">
        <v>7.32295</v>
      </c>
      <c r="E48" s="73" t="n">
        <v>5.86134</v>
      </c>
      <c r="F48" s="73" t="n">
        <v>15.7714</v>
      </c>
      <c r="G48" s="73" t="n">
        <v>6.74165</v>
      </c>
      <c r="H48" s="73" t="n">
        <v>22.00502</v>
      </c>
      <c r="I48" s="73" t="n">
        <v>8.70683</v>
      </c>
      <c r="J48" s="73" t="n">
        <v>25.44762</v>
      </c>
      <c r="K48" s="73" t="n">
        <v>9.82832</v>
      </c>
      <c r="L48" s="73" t="n">
        <v>29.99846</v>
      </c>
      <c r="M48" s="20"/>
      <c r="N48" s="26" t="n">
        <f aca="false">(C48-C$129)/C$129</f>
        <v>9.223674096909E-006</v>
      </c>
      <c r="O48" s="26" t="n">
        <f aca="false">(D48-D$129)/D$129</f>
        <v>6.82789605209459E-006</v>
      </c>
      <c r="P48" s="26" t="n">
        <f aca="false">(E48-E$129)/E$129</f>
        <v>6.8244246157443E-006</v>
      </c>
      <c r="Q48" s="26" t="n">
        <f aca="false">(F48-F$129)/F$129</f>
        <v>0</v>
      </c>
      <c r="R48" s="26" t="n">
        <f aca="false">(G48-G$129)/G$129</f>
        <v>0.00427711383599856</v>
      </c>
      <c r="S48" s="26" t="n">
        <f aca="false">(H48-H$129)/H$129</f>
        <v>0.00158140935507575</v>
      </c>
      <c r="T48" s="26" t="n">
        <f aca="false">(I48-I$129)/I$129</f>
        <v>0.00462619375968067</v>
      </c>
      <c r="U48" s="26" t="n">
        <f aca="false">(J48-J$129)/J$129</f>
        <v>-0.00114755133050958</v>
      </c>
      <c r="V48" s="26" t="n">
        <f aca="false">(K48-K$129)/K$129</f>
        <v>-0.00799112429260602</v>
      </c>
      <c r="W48" s="26" t="n">
        <f aca="false">(L48-L$129)/L$129</f>
        <v>0.000976669706455089</v>
      </c>
    </row>
    <row r="49" customFormat="false" ht="12.75" hidden="false" customHeight="false" outlineLevel="0" collapsed="false">
      <c r="A49" s="33"/>
      <c r="B49" s="23" t="s">
        <v>26</v>
      </c>
      <c r="C49" s="73" t="n">
        <v>3.25253</v>
      </c>
      <c r="D49" s="73" t="n">
        <v>7.32295</v>
      </c>
      <c r="E49" s="73" t="n">
        <v>5.86134</v>
      </c>
      <c r="F49" s="73" t="n">
        <v>15.7714</v>
      </c>
      <c r="G49" s="73" t="n">
        <v>6.79273</v>
      </c>
      <c r="H49" s="73" t="n">
        <v>21.94342</v>
      </c>
      <c r="I49" s="73" t="n">
        <v>8.65444</v>
      </c>
      <c r="J49" s="73" t="n">
        <v>25.45989</v>
      </c>
      <c r="K49" s="73" t="n">
        <v>9.90945</v>
      </c>
      <c r="L49" s="73" t="n">
        <v>30.21273</v>
      </c>
      <c r="M49" s="20"/>
      <c r="N49" s="26" t="n">
        <f aca="false">(C49-C$129)/C$129</f>
        <v>9.223674096909E-006</v>
      </c>
      <c r="O49" s="26" t="n">
        <f aca="false">(D49-D$129)/D$129</f>
        <v>6.82789605209459E-006</v>
      </c>
      <c r="P49" s="26" t="n">
        <f aca="false">(E49-E$129)/E$129</f>
        <v>6.8244246157443E-006</v>
      </c>
      <c r="Q49" s="26" t="n">
        <f aca="false">(F49-F$129)/F$129</f>
        <v>0</v>
      </c>
      <c r="R49" s="26" t="n">
        <f aca="false">(G49-G$129)/G$129</f>
        <v>0.0118863007523681</v>
      </c>
      <c r="S49" s="26" t="n">
        <f aca="false">(H49-H$129)/H$129</f>
        <v>-0.00122237881763535</v>
      </c>
      <c r="T49" s="26" t="n">
        <f aca="false">(I49-I$129)/I$129</f>
        <v>-0.0014187578807063</v>
      </c>
      <c r="U49" s="26" t="n">
        <f aca="false">(J49-J$129)/J$129</f>
        <v>-0.000665937743652515</v>
      </c>
      <c r="V49" s="26" t="n">
        <f aca="false">(K49-K$129)/K$129</f>
        <v>0.000197628219129536</v>
      </c>
      <c r="W49" s="26" t="n">
        <f aca="false">(L49-L$129)/L$129</f>
        <v>0.0081263457570924</v>
      </c>
    </row>
    <row r="50" s="58" customFormat="true" ht="12.75" hidden="false" customHeight="false" outlineLevel="0" collapsed="false">
      <c r="A50" s="28"/>
      <c r="B50" s="52" t="s">
        <v>6</v>
      </c>
      <c r="C50" s="53" t="n">
        <f aca="false">AVERAGE(C45:C49)</f>
        <v>3.33929</v>
      </c>
      <c r="D50" s="53" t="n">
        <f aca="false">AVERAGE(D45:D49)</f>
        <v>7.32295</v>
      </c>
      <c r="E50" s="53" t="n">
        <f aca="false">AVERAGE(E45:E49)</f>
        <v>5.86134</v>
      </c>
      <c r="F50" s="53" t="n">
        <f aca="false">AVERAGE(F45:F49)</f>
        <v>15.7714</v>
      </c>
      <c r="G50" s="53" t="n">
        <f aca="false">AVERAGE(G45:G49)</f>
        <v>6.753214</v>
      </c>
      <c r="H50" s="53" t="n">
        <f aca="false">AVERAGE(H45:H49)</f>
        <v>22.027572</v>
      </c>
      <c r="I50" s="53" t="n">
        <f aca="false">AVERAGE(I45:I49)</f>
        <v>8.716662</v>
      </c>
      <c r="J50" s="53" t="n">
        <f aca="false">AVERAGE(J45:J49)</f>
        <v>25.710716</v>
      </c>
      <c r="K50" s="53" t="n">
        <f aca="false">AVERAGE(K45:K49)</f>
        <v>9.94094</v>
      </c>
      <c r="L50" s="53" t="n">
        <f aca="false">AVERAGE(L45:L49)</f>
        <v>30.012674</v>
      </c>
      <c r="M50" s="74"/>
      <c r="N50" s="31" t="n">
        <f aca="false">AVERAGE(N45:N49)</f>
        <v>0.026684089162183</v>
      </c>
      <c r="O50" s="31" t="n">
        <f aca="false">AVERAGE(O45:O49)</f>
        <v>6.82789605209459E-006</v>
      </c>
      <c r="P50" s="31" t="n">
        <f aca="false">AVERAGE(P45:P49)</f>
        <v>6.8244246157443E-006</v>
      </c>
      <c r="Q50" s="31" t="n">
        <f aca="false">AVERAGE(Q45:Q49)</f>
        <v>0</v>
      </c>
      <c r="R50" s="31" t="n">
        <f aca="false">AVERAGE(R45:R49)</f>
        <v>0.00599975748323617</v>
      </c>
      <c r="S50" s="31" t="n">
        <f aca="false">AVERAGE(S45:S49)</f>
        <v>0.00260788712895538</v>
      </c>
      <c r="T50" s="31" t="n">
        <f aca="false">AVERAGE(T45:T49)</f>
        <v>0.00576064622252252</v>
      </c>
      <c r="U50" s="31" t="n">
        <f aca="false">AVERAGE(U45:U49)</f>
        <v>0.00917931160736625</v>
      </c>
      <c r="V50" s="31" t="n">
        <f aca="false">AVERAGE(V45:V49)</f>
        <v>0.00337603098745881</v>
      </c>
      <c r="W50" s="31" t="n">
        <f aca="false">AVERAGE(W45:W49)</f>
        <v>0.00145095679929941</v>
      </c>
      <c r="AME50" s="0"/>
      <c r="AMF50" s="0"/>
      <c r="AMG50" s="0"/>
      <c r="AMH50" s="0"/>
      <c r="AMI50" s="0"/>
      <c r="AMJ50" s="0"/>
    </row>
    <row r="51" customFormat="false" ht="12.75" hidden="false" customHeight="false" outlineLevel="0" collapsed="false">
      <c r="A51" s="33"/>
      <c r="B51" s="0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20"/>
      <c r="N51" s="26"/>
      <c r="O51" s="26"/>
      <c r="P51" s="26"/>
      <c r="Q51" s="26"/>
      <c r="R51" s="26"/>
      <c r="S51" s="26"/>
      <c r="T51" s="26"/>
      <c r="U51" s="26"/>
      <c r="V51" s="26"/>
      <c r="W51" s="26"/>
    </row>
    <row r="52" customFormat="false" ht="12.75" hidden="false" customHeight="false" outlineLevel="0" collapsed="false">
      <c r="A52" s="33" t="s">
        <v>61</v>
      </c>
      <c r="B52" s="23" t="s">
        <v>22</v>
      </c>
      <c r="C52" s="73" t="n">
        <v>3.25253</v>
      </c>
      <c r="D52" s="73" t="n">
        <v>7.32295</v>
      </c>
      <c r="E52" s="73" t="n">
        <v>5.86134</v>
      </c>
      <c r="F52" s="73" t="n">
        <v>15.7714</v>
      </c>
      <c r="G52" s="73" t="n">
        <v>6.78515</v>
      </c>
      <c r="H52" s="73" t="n">
        <v>21.94599</v>
      </c>
      <c r="I52" s="73" t="n">
        <v>8.6438</v>
      </c>
      <c r="J52" s="73" t="n">
        <v>25.55637</v>
      </c>
      <c r="K52" s="73" t="n">
        <v>10.00124</v>
      </c>
      <c r="L52" s="73" t="n">
        <v>30.47692</v>
      </c>
      <c r="M52" s="20"/>
      <c r="N52" s="26" t="n">
        <f aca="false">(C52-C$129)/C$129</f>
        <v>9.223674096909E-006</v>
      </c>
      <c r="O52" s="26" t="n">
        <f aca="false">(D52-D$129)/D$129</f>
        <v>6.82789605209459E-006</v>
      </c>
      <c r="P52" s="26" t="n">
        <f aca="false">(E52-E$129)/E$129</f>
        <v>6.8244246157443E-006</v>
      </c>
      <c r="Q52" s="26" t="n">
        <f aca="false">(F52-F$129)/F$129</f>
        <v>0</v>
      </c>
      <c r="R52" s="26" t="n">
        <f aca="false">(G52-G$129)/G$129</f>
        <v>0.0107571379327502</v>
      </c>
      <c r="S52" s="26" t="n">
        <f aca="false">(H52-H$129)/H$129</f>
        <v>-0.00110540259029989</v>
      </c>
      <c r="T52" s="26" t="n">
        <f aca="false">(I52-I$129)/I$129</f>
        <v>-0.00264644036693856</v>
      </c>
      <c r="U52" s="26" t="n">
        <f aca="false">(J52-J$129)/J$129</f>
        <v>0.00312102874860225</v>
      </c>
      <c r="V52" s="26" t="n">
        <f aca="false">(K52-K$129)/K$129</f>
        <v>0.00946233416085521</v>
      </c>
      <c r="W52" s="26" t="n">
        <f aca="false">(L52-L$129)/L$129</f>
        <v>0.0169417324926031</v>
      </c>
    </row>
    <row r="53" customFormat="false" ht="12.75" hidden="false" customHeight="false" outlineLevel="0" collapsed="false">
      <c r="A53" s="33"/>
      <c r="B53" s="23" t="s">
        <v>23</v>
      </c>
      <c r="C53" s="73" t="n">
        <v>3.25253</v>
      </c>
      <c r="D53" s="73" t="n">
        <v>7.32295</v>
      </c>
      <c r="E53" s="73" t="n">
        <v>5.86134</v>
      </c>
      <c r="F53" s="73" t="n">
        <v>15.7714</v>
      </c>
      <c r="G53" s="73" t="n">
        <v>6.67959</v>
      </c>
      <c r="H53" s="73" t="n">
        <v>21.96801</v>
      </c>
      <c r="I53" s="73" t="n">
        <v>8.76484</v>
      </c>
      <c r="J53" s="73" t="n">
        <v>25.73067</v>
      </c>
      <c r="K53" s="73" t="n">
        <v>10.08378</v>
      </c>
      <c r="L53" s="73" t="n">
        <v>29.99654</v>
      </c>
      <c r="M53" s="20"/>
      <c r="N53" s="26" t="n">
        <f aca="false">(C53-C$129)/C$129</f>
        <v>9.223674096909E-006</v>
      </c>
      <c r="O53" s="26" t="n">
        <f aca="false">(D53-D$129)/D$129</f>
        <v>6.82789605209459E-006</v>
      </c>
      <c r="P53" s="26" t="n">
        <f aca="false">(E53-E$129)/E$129</f>
        <v>6.8244246157443E-006</v>
      </c>
      <c r="Q53" s="26" t="n">
        <f aca="false">(F53-F$129)/F$129</f>
        <v>0</v>
      </c>
      <c r="R53" s="26" t="n">
        <f aca="false">(G53-G$129)/G$129</f>
        <v>-0.0049677205420338</v>
      </c>
      <c r="S53" s="26" t="n">
        <f aca="false">(H53-H$129)/H$129</f>
        <v>-0.000103139350639124</v>
      </c>
      <c r="T53" s="26" t="n">
        <f aca="false">(I53-I$129)/I$129</f>
        <v>0.0113196017508782</v>
      </c>
      <c r="U53" s="26" t="n">
        <f aca="false">(J53-J$129)/J$129</f>
        <v>0.00996253226850277</v>
      </c>
      <c r="V53" s="26" t="n">
        <f aca="false">(K53-K$129)/K$129</f>
        <v>0.0177934032144564</v>
      </c>
      <c r="W53" s="26" t="n">
        <f aca="false">(L53-L$129)/L$129</f>
        <v>0.000912603910882973</v>
      </c>
    </row>
    <row r="54" customFormat="false" ht="12.75" hidden="false" customHeight="false" outlineLevel="0" collapsed="false">
      <c r="A54" s="33"/>
      <c r="B54" s="23" t="s">
        <v>24</v>
      </c>
      <c r="C54" s="73" t="n">
        <v>3.25253</v>
      </c>
      <c r="D54" s="73" t="n">
        <v>7.32295</v>
      </c>
      <c r="E54" s="73" t="n">
        <v>5.86134</v>
      </c>
      <c r="F54" s="73" t="n">
        <v>15.7714</v>
      </c>
      <c r="G54" s="73" t="n">
        <v>6.75118</v>
      </c>
      <c r="H54" s="73" t="n">
        <v>21.98307</v>
      </c>
      <c r="I54" s="73" t="n">
        <v>8.57402</v>
      </c>
      <c r="J54" s="73" t="n">
        <v>25.44708</v>
      </c>
      <c r="K54" s="73" t="n">
        <v>10.15145</v>
      </c>
      <c r="L54" s="73" t="n">
        <v>30.28372</v>
      </c>
      <c r="M54" s="20"/>
      <c r="N54" s="26" t="n">
        <f aca="false">(C54-C$129)/C$129</f>
        <v>9.223674096909E-006</v>
      </c>
      <c r="O54" s="26" t="n">
        <f aca="false">(D54-D$129)/D$129</f>
        <v>6.82789605209459E-006</v>
      </c>
      <c r="P54" s="26" t="n">
        <f aca="false">(E54-E$129)/E$129</f>
        <v>6.8244246157443E-006</v>
      </c>
      <c r="Q54" s="26" t="n">
        <f aca="false">(F54-F$129)/F$129</f>
        <v>0</v>
      </c>
      <c r="R54" s="26" t="n">
        <f aca="false">(G54-G$129)/G$129</f>
        <v>0.00569676049443632</v>
      </c>
      <c r="S54" s="26" t="n">
        <f aca="false">(H54-H$129)/H$129</f>
        <v>0.000582332238338723</v>
      </c>
      <c r="T54" s="26" t="n">
        <f aca="false">(I54-I$129)/I$129</f>
        <v>-0.0106979144166846</v>
      </c>
      <c r="U54" s="26" t="n">
        <f aca="false">(J54-J$129)/J$129</f>
        <v>-0.00116874703848865</v>
      </c>
      <c r="V54" s="26" t="n">
        <f aca="false">(K54-K$129)/K$129</f>
        <v>0.0246235878868235</v>
      </c>
      <c r="W54" s="26" t="n">
        <f aca="false">(L54-L$129)/L$129</f>
        <v>0.0104951118131653</v>
      </c>
    </row>
    <row r="55" customFormat="false" ht="12.75" hidden="false" customHeight="false" outlineLevel="0" collapsed="false">
      <c r="A55" s="33"/>
      <c r="B55" s="23" t="s">
        <v>25</v>
      </c>
      <c r="C55" s="73" t="n">
        <v>3.25253</v>
      </c>
      <c r="D55" s="73" t="n">
        <v>7.32295</v>
      </c>
      <c r="E55" s="73" t="n">
        <v>5.86134</v>
      </c>
      <c r="F55" s="73" t="n">
        <v>15.7714</v>
      </c>
      <c r="G55" s="73" t="n">
        <v>6.75922</v>
      </c>
      <c r="H55" s="73" t="n">
        <v>22.00315</v>
      </c>
      <c r="I55" s="73" t="n">
        <v>8.68839</v>
      </c>
      <c r="J55" s="73" t="n">
        <v>25.49361</v>
      </c>
      <c r="K55" s="73" t="n">
        <v>9.84541</v>
      </c>
      <c r="L55" s="73" t="n">
        <v>29.91415</v>
      </c>
      <c r="M55" s="20"/>
      <c r="N55" s="26" t="n">
        <f aca="false">(C55-C$129)/C$129</f>
        <v>9.223674096909E-006</v>
      </c>
      <c r="O55" s="26" t="n">
        <f aca="false">(D55-D$129)/D$129</f>
        <v>6.82789605209459E-006</v>
      </c>
      <c r="P55" s="26" t="n">
        <f aca="false">(E55-E$129)/E$129</f>
        <v>6.8244246157443E-006</v>
      </c>
      <c r="Q55" s="26" t="n">
        <f aca="false">(F55-F$129)/F$129</f>
        <v>0</v>
      </c>
      <c r="R55" s="26" t="n">
        <f aca="false">(G55-G$129)/G$129</f>
        <v>0.00689444770680149</v>
      </c>
      <c r="S55" s="26" t="n">
        <f aca="false">(H55-H$129)/H$129</f>
        <v>0.00149629435697574</v>
      </c>
      <c r="T55" s="26" t="n">
        <f aca="false">(I55-I$129)/I$129</f>
        <v>0.00249851847339066</v>
      </c>
      <c r="U55" s="26" t="n">
        <f aca="false">(J55-J$129)/J$129</f>
        <v>0.000657616465705141</v>
      </c>
      <c r="V55" s="26" t="n">
        <f aca="false">(K55-K$129)/K$129</f>
        <v>-0.00626616705822222</v>
      </c>
      <c r="W55" s="26" t="n">
        <f aca="false">(L55-L$129)/L$129</f>
        <v>-0.00183655280639902</v>
      </c>
    </row>
    <row r="56" customFormat="false" ht="12.75" hidden="false" customHeight="false" outlineLevel="0" collapsed="false">
      <c r="A56" s="33"/>
      <c r="B56" s="23" t="s">
        <v>26</v>
      </c>
      <c r="C56" s="73" t="n">
        <v>3.25253</v>
      </c>
      <c r="D56" s="73" t="n">
        <v>7.32295</v>
      </c>
      <c r="E56" s="73" t="n">
        <v>5.86134</v>
      </c>
      <c r="F56" s="73" t="n">
        <v>15.7714</v>
      </c>
      <c r="G56" s="73" t="n">
        <v>6.72304</v>
      </c>
      <c r="H56" s="73" t="n">
        <v>21.95116</v>
      </c>
      <c r="I56" s="73" t="n">
        <v>8.85314</v>
      </c>
      <c r="J56" s="73" t="n">
        <v>25.45352</v>
      </c>
      <c r="K56" s="73" t="n">
        <v>9.99421</v>
      </c>
      <c r="L56" s="73" t="n">
        <v>30.58267</v>
      </c>
      <c r="M56" s="20"/>
      <c r="N56" s="26" t="n">
        <f aca="false">(C56-C$129)/C$129</f>
        <v>9.223674096909E-006</v>
      </c>
      <c r="O56" s="26" t="n">
        <f aca="false">(D56-D$129)/D$129</f>
        <v>6.82789605209459E-006</v>
      </c>
      <c r="P56" s="26" t="n">
        <f aca="false">(E56-E$129)/E$129</f>
        <v>6.8244246157443E-006</v>
      </c>
      <c r="Q56" s="26" t="n">
        <f aca="false">(F56-F$129)/F$129</f>
        <v>0</v>
      </c>
      <c r="R56" s="26" t="n">
        <f aca="false">(G56-G$129)/G$129</f>
        <v>0.00150485525115839</v>
      </c>
      <c r="S56" s="26" t="n">
        <f aca="false">(H56-H$129)/H$129</f>
        <v>-0.000870084654375773</v>
      </c>
      <c r="T56" s="26" t="n">
        <f aca="false">(I56-I$129)/I$129</f>
        <v>0.0215079817822995</v>
      </c>
      <c r="U56" s="26" t="n">
        <f aca="false">(J56-J$129)/J$129</f>
        <v>-0.000915968595183035</v>
      </c>
      <c r="V56" s="26" t="n">
        <f aca="false">(K56-K$129)/K$129</f>
        <v>0.00875277012588061</v>
      </c>
      <c r="W56" s="26" t="n">
        <f aca="false">(L56-L$129)/L$129</f>
        <v>0.020470356389345</v>
      </c>
    </row>
    <row r="57" s="58" customFormat="true" ht="12.75" hidden="false" customHeight="false" outlineLevel="0" collapsed="false">
      <c r="A57" s="28"/>
      <c r="B57" s="52" t="s">
        <v>6</v>
      </c>
      <c r="C57" s="53" t="n">
        <f aca="false">AVERAGE(C52:C56)</f>
        <v>3.25253</v>
      </c>
      <c r="D57" s="53" t="n">
        <f aca="false">AVERAGE(D52:D56)</f>
        <v>7.32295</v>
      </c>
      <c r="E57" s="53" t="n">
        <f aca="false">AVERAGE(E52:E56)</f>
        <v>5.86134</v>
      </c>
      <c r="F57" s="53" t="n">
        <f aca="false">AVERAGE(F52:F56)</f>
        <v>15.7714</v>
      </c>
      <c r="G57" s="53" t="n">
        <f aca="false">AVERAGE(G52:G56)</f>
        <v>6.739636</v>
      </c>
      <c r="H57" s="53" t="n">
        <f aca="false">AVERAGE(H52:H56)</f>
        <v>21.970276</v>
      </c>
      <c r="I57" s="53" t="n">
        <f aca="false">AVERAGE(I52:I56)</f>
        <v>8.704838</v>
      </c>
      <c r="J57" s="53" t="n">
        <f aca="false">AVERAGE(J52:J56)</f>
        <v>25.53625</v>
      </c>
      <c r="K57" s="53" t="n">
        <f aca="false">AVERAGE(K52:K56)</f>
        <v>10.015218</v>
      </c>
      <c r="L57" s="53" t="n">
        <f aca="false">AVERAGE(L52:L56)</f>
        <v>30.2508</v>
      </c>
      <c r="M57" s="74"/>
      <c r="N57" s="31" t="n">
        <f aca="false">AVERAGE(N52:N56)</f>
        <v>9.223674096909E-006</v>
      </c>
      <c r="O57" s="31" t="n">
        <f aca="false">AVERAGE(O52:O56)</f>
        <v>6.82789605209459E-006</v>
      </c>
      <c r="P57" s="31" t="n">
        <f aca="false">AVERAGE(P52:P56)</f>
        <v>6.8244246157443E-006</v>
      </c>
      <c r="Q57" s="31" t="n">
        <f aca="false">AVERAGE(Q52:Q56)</f>
        <v>0</v>
      </c>
      <c r="R57" s="31" t="n">
        <f aca="false">AVERAGE(R52:R56)</f>
        <v>0.00397709616862252</v>
      </c>
      <c r="S57" s="31" t="n">
        <f aca="false">AVERAGE(S52:S56)</f>
        <v>-6.46455545344482E-017</v>
      </c>
      <c r="T57" s="31" t="n">
        <f aca="false">AVERAGE(T52:T56)</f>
        <v>0.00439634944458905</v>
      </c>
      <c r="U57" s="31" t="n">
        <f aca="false">AVERAGE(U52:U56)</f>
        <v>0.00233129236982769</v>
      </c>
      <c r="V57" s="31" t="n">
        <f aca="false">AVERAGE(V52:V56)</f>
        <v>0.0108731856659587</v>
      </c>
      <c r="W57" s="31" t="n">
        <f aca="false">AVERAGE(W52:W56)</f>
        <v>0.00939665035991946</v>
      </c>
      <c r="AME57" s="0"/>
      <c r="AMF57" s="0"/>
      <c r="AMG57" s="0"/>
      <c r="AMH57" s="0"/>
      <c r="AMI57" s="0"/>
      <c r="AMJ57" s="0"/>
    </row>
    <row r="58" customFormat="false" ht="12.75" hidden="false" customHeight="false" outlineLevel="0" collapsed="false">
      <c r="A58" s="33"/>
      <c r="B58" s="0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20"/>
      <c r="N58" s="26"/>
      <c r="O58" s="26"/>
      <c r="P58" s="26"/>
      <c r="Q58" s="26"/>
      <c r="R58" s="26"/>
      <c r="S58" s="26"/>
      <c r="T58" s="26"/>
      <c r="U58" s="26"/>
      <c r="V58" s="26"/>
      <c r="W58" s="26"/>
    </row>
    <row r="59" customFormat="false" ht="12.75" hidden="false" customHeight="false" outlineLevel="0" collapsed="false">
      <c r="A59" s="33" t="s">
        <v>62</v>
      </c>
      <c r="B59" s="23" t="s">
        <v>22</v>
      </c>
      <c r="C59" s="73" t="n">
        <v>3.25253</v>
      </c>
      <c r="D59" s="73" t="n">
        <v>7.32295</v>
      </c>
      <c r="E59" s="73" t="n">
        <v>5.86134</v>
      </c>
      <c r="F59" s="73" t="n">
        <v>15.7714</v>
      </c>
      <c r="G59" s="73" t="n">
        <v>6.72818</v>
      </c>
      <c r="H59" s="73" t="n">
        <v>22.36063</v>
      </c>
      <c r="I59" s="73" t="n">
        <v>8.79546</v>
      </c>
      <c r="J59" s="73" t="n">
        <v>25.48349</v>
      </c>
      <c r="K59" s="73" t="n">
        <v>10.00512</v>
      </c>
      <c r="L59" s="73" t="n">
        <v>29.82592</v>
      </c>
      <c r="M59" s="20"/>
      <c r="N59" s="26" t="n">
        <f aca="false">(C59-C$129)/C$129</f>
        <v>9.223674096909E-006</v>
      </c>
      <c r="O59" s="26" t="n">
        <f aca="false">(D59-D$129)/D$129</f>
        <v>6.82789605209459E-006</v>
      </c>
      <c r="P59" s="26" t="n">
        <f aca="false">(E59-E$129)/E$129</f>
        <v>6.8244246157443E-006</v>
      </c>
      <c r="Q59" s="26" t="n">
        <f aca="false">(F59-F$129)/F$129</f>
        <v>0</v>
      </c>
      <c r="R59" s="26" t="n">
        <f aca="false">(G59-G$129)/G$129</f>
        <v>0.00227054085707341</v>
      </c>
      <c r="S59" s="26" t="n">
        <f aca="false">(H59-H$129)/H$129</f>
        <v>0.0177673689670534</v>
      </c>
      <c r="T59" s="26" t="n">
        <f aca="false">(I59-I$129)/I$129</f>
        <v>0.014852650409566</v>
      </c>
      <c r="U59" s="26" t="n">
        <f aca="false">(J59-J$129)/J$129</f>
        <v>0.000260393197653519</v>
      </c>
      <c r="V59" s="26" t="n">
        <f aca="false">(K59-K$129)/K$129</f>
        <v>0.00985395698527945</v>
      </c>
      <c r="W59" s="26" t="n">
        <f aca="false">(L59-L$129)/L$129</f>
        <v>-0.00478057631854597</v>
      </c>
    </row>
    <row r="60" customFormat="false" ht="12.75" hidden="false" customHeight="false" outlineLevel="0" collapsed="false">
      <c r="A60" s="33"/>
      <c r="B60" s="23" t="s">
        <v>23</v>
      </c>
      <c r="C60" s="73" t="n">
        <v>3.25253</v>
      </c>
      <c r="D60" s="73" t="n">
        <v>7.32295</v>
      </c>
      <c r="E60" s="73" t="n">
        <v>5.86134</v>
      </c>
      <c r="F60" s="73" t="n">
        <v>15.7714</v>
      </c>
      <c r="G60" s="73" t="n">
        <v>6.87516</v>
      </c>
      <c r="H60" s="73" t="n">
        <v>21.95325</v>
      </c>
      <c r="I60" s="73" t="n">
        <v>8.80515</v>
      </c>
      <c r="J60" s="73" t="n">
        <v>25.37186</v>
      </c>
      <c r="K60" s="73" t="n">
        <v>9.92398</v>
      </c>
      <c r="L60" s="73" t="n">
        <v>30.39409</v>
      </c>
      <c r="M60" s="20"/>
      <c r="N60" s="26" t="n">
        <f aca="false">(C60-C$129)/C$129</f>
        <v>9.223674096909E-006</v>
      </c>
      <c r="O60" s="26" t="n">
        <f aca="false">(D60-D$129)/D$129</f>
        <v>6.82789605209459E-006</v>
      </c>
      <c r="P60" s="26" t="n">
        <f aca="false">(E60-E$129)/E$129</f>
        <v>6.8244246157443E-006</v>
      </c>
      <c r="Q60" s="26" t="n">
        <f aca="false">(F60-F$129)/F$129</f>
        <v>0</v>
      </c>
      <c r="R60" s="26" t="n">
        <f aca="false">(G60-G$129)/G$129</f>
        <v>0.0241655740005346</v>
      </c>
      <c r="S60" s="26" t="n">
        <f aca="false">(H60-H$129)/H$129</f>
        <v>-0.000774956127087403</v>
      </c>
      <c r="T60" s="26" t="n">
        <f aca="false">(I60-I$129)/I$129</f>
        <v>0.015970718388099</v>
      </c>
      <c r="U60" s="26" t="n">
        <f aca="false">(J60-J$129)/J$129</f>
        <v>-0.00412123065734641</v>
      </c>
      <c r="V60" s="26" t="n">
        <f aca="false">(K60-K$129)/K$129</f>
        <v>0.00166419513636758</v>
      </c>
      <c r="W60" s="26" t="n">
        <f aca="false">(L60-L$129)/L$129</f>
        <v>0.0141778940305025</v>
      </c>
    </row>
    <row r="61" customFormat="false" ht="12.75" hidden="false" customHeight="false" outlineLevel="0" collapsed="false">
      <c r="A61" s="33"/>
      <c r="B61" s="23" t="s">
        <v>24</v>
      </c>
      <c r="C61" s="73" t="n">
        <v>3.25253</v>
      </c>
      <c r="D61" s="73" t="n">
        <v>7.32295</v>
      </c>
      <c r="E61" s="73" t="n">
        <v>5.86134</v>
      </c>
      <c r="F61" s="73" t="n">
        <v>15.7714</v>
      </c>
      <c r="G61" s="73" t="n">
        <v>6.75665</v>
      </c>
      <c r="H61" s="73" t="n">
        <v>22.0197</v>
      </c>
      <c r="I61" s="73" t="n">
        <v>8.71719</v>
      </c>
      <c r="J61" s="73" t="n">
        <v>25.52942</v>
      </c>
      <c r="K61" s="73" t="n">
        <v>10.19174</v>
      </c>
      <c r="L61" s="73" t="n">
        <v>29.77546</v>
      </c>
      <c r="M61" s="20"/>
      <c r="N61" s="26" t="n">
        <f aca="false">(C61-C$129)/C$129</f>
        <v>9.223674096909E-006</v>
      </c>
      <c r="O61" s="26" t="n">
        <f aca="false">(D61-D$129)/D$129</f>
        <v>6.82789605209459E-006</v>
      </c>
      <c r="P61" s="26" t="n">
        <f aca="false">(E61-E$129)/E$129</f>
        <v>6.8244246157443E-006</v>
      </c>
      <c r="Q61" s="26" t="n">
        <f aca="false">(F61-F$129)/F$129</f>
        <v>0</v>
      </c>
      <c r="R61" s="26" t="n">
        <f aca="false">(G61-G$129)/G$129</f>
        <v>0.00651160490384392</v>
      </c>
      <c r="S61" s="26" t="n">
        <f aca="false">(H61-H$129)/H$129</f>
        <v>0.00224958484818299</v>
      </c>
      <c r="T61" s="26" t="n">
        <f aca="false">(I61-I$129)/I$129</f>
        <v>0.00582156881206491</v>
      </c>
      <c r="U61" s="26" t="n">
        <f aca="false">(J61-J$129)/J$129</f>
        <v>0.00206320591520385</v>
      </c>
      <c r="V61" s="26" t="n">
        <f aca="false">(K61-K$129)/K$129</f>
        <v>0.0286902073703415</v>
      </c>
      <c r="W61" s="26" t="n">
        <f aca="false">(L61-L$129)/L$129</f>
        <v>-0.00646430550842401</v>
      </c>
    </row>
    <row r="62" customFormat="false" ht="12.75" hidden="false" customHeight="false" outlineLevel="0" collapsed="false">
      <c r="A62" s="33"/>
      <c r="B62" s="23" t="s">
        <v>25</v>
      </c>
      <c r="C62" s="73" t="n">
        <v>3.25253</v>
      </c>
      <c r="D62" s="73" t="n">
        <v>7.32295</v>
      </c>
      <c r="E62" s="73" t="n">
        <v>5.86134</v>
      </c>
      <c r="F62" s="73" t="n">
        <v>15.7714</v>
      </c>
      <c r="G62" s="73" t="n">
        <v>6.71969</v>
      </c>
      <c r="H62" s="73" t="n">
        <v>21.99742</v>
      </c>
      <c r="I62" s="73" t="n">
        <v>8.90212</v>
      </c>
      <c r="J62" s="73" t="n">
        <v>25.32735</v>
      </c>
      <c r="K62" s="73" t="n">
        <v>9.87611</v>
      </c>
      <c r="L62" s="73" t="n">
        <v>30.4463</v>
      </c>
      <c r="M62" s="20"/>
      <c r="N62" s="26" t="n">
        <f aca="false">(C62-C$129)/C$129</f>
        <v>9.223674096909E-006</v>
      </c>
      <c r="O62" s="26" t="n">
        <f aca="false">(D62-D$129)/D$129</f>
        <v>6.82789605209459E-006</v>
      </c>
      <c r="P62" s="26" t="n">
        <f aca="false">(E62-E$129)/E$129</f>
        <v>6.8244246157443E-006</v>
      </c>
      <c r="Q62" s="26" t="n">
        <f aca="false">(F62-F$129)/F$129</f>
        <v>0</v>
      </c>
      <c r="R62" s="26" t="n">
        <f aca="false">(G62-G$129)/G$129</f>
        <v>0.00100581891267289</v>
      </c>
      <c r="S62" s="26" t="n">
        <f aca="false">(H62-H$129)/H$129</f>
        <v>0.0012354874376635</v>
      </c>
      <c r="T62" s="26" t="n">
        <f aca="false">(I62-I$129)/I$129</f>
        <v>0.027159475031892</v>
      </c>
      <c r="U62" s="26" t="n">
        <f aca="false">(J62-J$129)/J$129</f>
        <v>-0.00586830651317425</v>
      </c>
      <c r="V62" s="26" t="n">
        <f aca="false">(K62-K$129)/K$129</f>
        <v>-0.00316750192682456</v>
      </c>
      <c r="W62" s="26" t="n">
        <f aca="false">(L62-L$129)/L$129</f>
        <v>0.0159200165236363</v>
      </c>
    </row>
    <row r="63" customFormat="false" ht="12.75" hidden="false" customHeight="false" outlineLevel="0" collapsed="false">
      <c r="A63" s="33"/>
      <c r="B63" s="23" t="s">
        <v>26</v>
      </c>
      <c r="C63" s="73" t="n">
        <v>3.25253</v>
      </c>
      <c r="D63" s="73" t="n">
        <v>7.32295</v>
      </c>
      <c r="E63" s="73" t="n">
        <v>5.86134</v>
      </c>
      <c r="F63" s="73" t="n">
        <v>15.7714</v>
      </c>
      <c r="G63" s="73" t="n">
        <v>6.74627</v>
      </c>
      <c r="H63" s="73" t="n">
        <v>21.94727</v>
      </c>
      <c r="I63" s="73" t="n">
        <v>8.68266</v>
      </c>
      <c r="J63" s="73" t="n">
        <v>25.67216</v>
      </c>
      <c r="K63" s="73" t="n">
        <v>10.04341</v>
      </c>
      <c r="L63" s="73" t="n">
        <v>30.74936</v>
      </c>
      <c r="M63" s="20"/>
      <c r="N63" s="26" t="n">
        <f aca="false">(C63-C$129)/C$129</f>
        <v>9.223674096909E-006</v>
      </c>
      <c r="O63" s="26" t="n">
        <f aca="false">(D63-D$129)/D$129</f>
        <v>6.82789605209459E-006</v>
      </c>
      <c r="P63" s="26" t="n">
        <f aca="false">(E63-E$129)/E$129</f>
        <v>6.8244246157443E-006</v>
      </c>
      <c r="Q63" s="26" t="n">
        <f aca="false">(F63-F$129)/F$129</f>
        <v>0</v>
      </c>
      <c r="R63" s="26" t="n">
        <f aca="false">(G63-G$129)/G$129</f>
        <v>0.00496533708489496</v>
      </c>
      <c r="S63" s="26" t="n">
        <f aca="false">(H63-H$129)/H$129</f>
        <v>-0.0010471420568409</v>
      </c>
      <c r="T63" s="26" t="n">
        <f aca="false">(I63-I$129)/I$129</f>
        <v>0.00183736991642529</v>
      </c>
      <c r="U63" s="26" t="n">
        <f aca="false">(J63-J$129)/J$129</f>
        <v>0.00766593805766301</v>
      </c>
      <c r="V63" s="26" t="n">
        <f aca="false">(K63-K$129)/K$129</f>
        <v>0.0137187090335274</v>
      </c>
      <c r="W63" s="26" t="n">
        <f aca="false">(L63-L$129)/L$129</f>
        <v>0.0260324019434624</v>
      </c>
    </row>
    <row r="64" s="58" customFormat="true" ht="12.75" hidden="false" customHeight="false" outlineLevel="0" collapsed="false">
      <c r="A64" s="28"/>
      <c r="B64" s="52" t="s">
        <v>6</v>
      </c>
      <c r="C64" s="53" t="n">
        <f aca="false">AVERAGE(C59:C63)</f>
        <v>3.25253</v>
      </c>
      <c r="D64" s="53" t="n">
        <f aca="false">AVERAGE(D59:D63)</f>
        <v>7.32295</v>
      </c>
      <c r="E64" s="53" t="n">
        <f aca="false">AVERAGE(E59:E63)</f>
        <v>5.86134</v>
      </c>
      <c r="F64" s="53" t="n">
        <f aca="false">AVERAGE(F59:F63)</f>
        <v>15.7714</v>
      </c>
      <c r="G64" s="53" t="n">
        <f aca="false">AVERAGE(G59:G63)</f>
        <v>6.76519</v>
      </c>
      <c r="H64" s="53" t="n">
        <f aca="false">AVERAGE(H59:H63)</f>
        <v>22.055654</v>
      </c>
      <c r="I64" s="53" t="n">
        <f aca="false">AVERAGE(I59:I63)</f>
        <v>8.780516</v>
      </c>
      <c r="J64" s="53" t="n">
        <f aca="false">AVERAGE(J59:J63)</f>
        <v>25.476856</v>
      </c>
      <c r="K64" s="53" t="n">
        <f aca="false">AVERAGE(K59:K63)</f>
        <v>10.008072</v>
      </c>
      <c r="L64" s="53" t="n">
        <f aca="false">AVERAGE(L59:L63)</f>
        <v>30.238226</v>
      </c>
      <c r="M64" s="74"/>
      <c r="N64" s="31" t="n">
        <f aca="false">AVERAGE(N59:N63)</f>
        <v>9.223674096909E-006</v>
      </c>
      <c r="O64" s="31" t="n">
        <f aca="false">AVERAGE(O59:O63)</f>
        <v>6.82789605209459E-006</v>
      </c>
      <c r="P64" s="31" t="n">
        <f aca="false">AVERAGE(P59:P63)</f>
        <v>6.8244246157443E-006</v>
      </c>
      <c r="Q64" s="31" t="n">
        <f aca="false">AVERAGE(Q59:Q63)</f>
        <v>0</v>
      </c>
      <c r="R64" s="31" t="n">
        <f aca="false">AVERAGE(R59:R63)</f>
        <v>0.00778377515180396</v>
      </c>
      <c r="S64" s="31" t="n">
        <f aca="false">AVERAGE(S59:S63)</f>
        <v>0.00388606861379432</v>
      </c>
      <c r="T64" s="31" t="n">
        <f aca="false">AVERAGE(T59:T63)</f>
        <v>0.0131283565116094</v>
      </c>
      <c r="U64" s="31" t="n">
        <f aca="false">AVERAGE(U59:U63)</f>
        <v>-5.58255698612786E-017</v>
      </c>
      <c r="V64" s="31" t="n">
        <f aca="false">AVERAGE(V59:V63)</f>
        <v>0.0101519133197383</v>
      </c>
      <c r="W64" s="31" t="n">
        <f aca="false">AVERAGE(W59:W63)</f>
        <v>0.00897708613412624</v>
      </c>
      <c r="AME64" s="0"/>
      <c r="AMF64" s="0"/>
      <c r="AMG64" s="0"/>
      <c r="AMH64" s="0"/>
      <c r="AMI64" s="0"/>
      <c r="AMJ64" s="0"/>
    </row>
    <row r="65" customFormat="false" ht="12.75" hidden="false" customHeight="false" outlineLevel="0" collapsed="false">
      <c r="A65" s="3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20"/>
      <c r="N65" s="26"/>
      <c r="O65" s="26"/>
      <c r="P65" s="26"/>
      <c r="Q65" s="26"/>
      <c r="R65" s="26"/>
      <c r="S65" s="26"/>
      <c r="T65" s="26"/>
      <c r="U65" s="26"/>
      <c r="V65" s="26"/>
      <c r="W65" s="26"/>
    </row>
    <row r="66" customFormat="false" ht="12.75" hidden="false" customHeight="false" outlineLevel="0" collapsed="false">
      <c r="A66" s="33" t="s">
        <v>63</v>
      </c>
      <c r="B66" s="23" t="s">
        <v>22</v>
      </c>
      <c r="C66" s="73" t="n">
        <v>3.25253</v>
      </c>
      <c r="D66" s="73" t="n">
        <v>7.32295</v>
      </c>
      <c r="E66" s="73" t="n">
        <v>5.86134</v>
      </c>
      <c r="F66" s="73" t="n">
        <v>15.7714</v>
      </c>
      <c r="G66" s="73" t="n">
        <v>6.74819</v>
      </c>
      <c r="H66" s="73" t="n">
        <v>21.94342</v>
      </c>
      <c r="I66" s="73" t="n">
        <v>8.7691</v>
      </c>
      <c r="J66" s="73" t="n">
        <v>25.48545</v>
      </c>
      <c r="K66" s="73" t="n">
        <v>10.01945</v>
      </c>
      <c r="L66" s="73" t="n">
        <v>29.97072</v>
      </c>
      <c r="M66" s="20"/>
      <c r="N66" s="26" t="n">
        <f aca="false">(C66-C$129)/C$129</f>
        <v>9.223674096909E-006</v>
      </c>
      <c r="O66" s="26" t="n">
        <f aca="false">(D66-D$129)/D$129</f>
        <v>6.82789605209459E-006</v>
      </c>
      <c r="P66" s="26" t="n">
        <f aca="false">(E66-E$129)/E$129</f>
        <v>6.8244246157443E-006</v>
      </c>
      <c r="Q66" s="26" t="n">
        <f aca="false">(F66-F$129)/F$129</f>
        <v>0</v>
      </c>
      <c r="R66" s="26" t="n">
        <f aca="false">(G66-G$129)/G$129</f>
        <v>0.00525135194157919</v>
      </c>
      <c r="S66" s="26" t="n">
        <f aca="false">(H66-H$129)/H$129</f>
        <v>-0.00122237881763535</v>
      </c>
      <c r="T66" s="26" t="n">
        <f aca="false">(I66-I$129)/I$129</f>
        <v>0.0118111362801405</v>
      </c>
      <c r="U66" s="26" t="n">
        <f aca="false">(J66-J$129)/J$129</f>
        <v>0.000337325767355229</v>
      </c>
      <c r="V66" s="26" t="n">
        <f aca="false">(K66-K$129)/K$129</f>
        <v>0.0113003371589905</v>
      </c>
      <c r="W66" s="26" t="n">
        <f aca="false">(L66-L$129)/L$129</f>
        <v>5.10524308463248E-005</v>
      </c>
    </row>
    <row r="67" customFormat="false" ht="12.75" hidden="false" customHeight="false" outlineLevel="0" collapsed="false">
      <c r="A67" s="33"/>
      <c r="B67" s="23" t="s">
        <v>23</v>
      </c>
      <c r="C67" s="73" t="n">
        <v>3.25253</v>
      </c>
      <c r="D67" s="73" t="n">
        <v>7.32295</v>
      </c>
      <c r="E67" s="73" t="n">
        <v>5.86134</v>
      </c>
      <c r="F67" s="73" t="n">
        <v>15.7714</v>
      </c>
      <c r="G67" s="73" t="n">
        <v>6.76185</v>
      </c>
      <c r="H67" s="73" t="n">
        <v>21.94753</v>
      </c>
      <c r="I67" s="73" t="n">
        <v>8.75734</v>
      </c>
      <c r="J67" s="73" t="n">
        <v>25.50005</v>
      </c>
      <c r="K67" s="73" t="n">
        <v>10.19958</v>
      </c>
      <c r="L67" s="73" t="n">
        <v>30.20193</v>
      </c>
      <c r="M67" s="20"/>
      <c r="N67" s="26" t="n">
        <f aca="false">(C67-C$129)/C$129</f>
        <v>9.223674096909E-006</v>
      </c>
      <c r="O67" s="26" t="n">
        <f aca="false">(D67-D$129)/D$129</f>
        <v>6.82789605209459E-006</v>
      </c>
      <c r="P67" s="26" t="n">
        <f aca="false">(E67-E$129)/E$129</f>
        <v>6.8244246157443E-006</v>
      </c>
      <c r="Q67" s="26" t="n">
        <f aca="false">(F67-F$129)/F$129</f>
        <v>0</v>
      </c>
      <c r="R67" s="26" t="n">
        <f aca="false">(G67-G$129)/G$129</f>
        <v>0.00728622847403037</v>
      </c>
      <c r="S67" s="26" t="n">
        <f aca="false">(H67-H$129)/H$129</f>
        <v>-0.00103530788598202</v>
      </c>
      <c r="T67" s="26" t="n">
        <f aca="false">(I67-I$129)/I$129</f>
        <v>0.0104542240585151</v>
      </c>
      <c r="U67" s="26" t="n">
        <f aca="false">(J67-J$129)/J$129</f>
        <v>0.000910394909010757</v>
      </c>
      <c r="V67" s="26" t="n">
        <f aca="false">(K67-K$129)/K$129</f>
        <v>0.0294815277166007</v>
      </c>
      <c r="W67" s="26" t="n">
        <f aca="false">(L67-L$129)/L$129</f>
        <v>0.00776597565699961</v>
      </c>
    </row>
    <row r="68" customFormat="false" ht="12.75" hidden="false" customHeight="false" outlineLevel="0" collapsed="false">
      <c r="A68" s="33"/>
      <c r="B68" s="23" t="s">
        <v>24</v>
      </c>
      <c r="C68" s="73" t="n">
        <v>3.25253</v>
      </c>
      <c r="D68" s="73" t="n">
        <v>7.32295</v>
      </c>
      <c r="E68" s="73" t="n">
        <v>5.86134</v>
      </c>
      <c r="F68" s="73" t="n">
        <v>15.7714</v>
      </c>
      <c r="G68" s="73" t="n">
        <v>6.73737</v>
      </c>
      <c r="H68" s="73" t="n">
        <v>22.07617</v>
      </c>
      <c r="I68" s="73" t="n">
        <v>8.66639</v>
      </c>
      <c r="J68" s="73" t="n">
        <v>25.62453</v>
      </c>
      <c r="K68" s="73" t="n">
        <v>10.31975</v>
      </c>
      <c r="L68" s="73" t="n">
        <v>29.95005</v>
      </c>
      <c r="M68" s="20"/>
      <c r="N68" s="26" t="n">
        <f aca="false">(C68-C$129)/C$129</f>
        <v>9.223674096909E-006</v>
      </c>
      <c r="O68" s="26" t="n">
        <f aca="false">(D68-D$129)/D$129</f>
        <v>6.82789605209459E-006</v>
      </c>
      <c r="P68" s="26" t="n">
        <f aca="false">(E68-E$129)/E$129</f>
        <v>6.8244246157443E-006</v>
      </c>
      <c r="Q68" s="26" t="n">
        <f aca="false">(F68-F$129)/F$129</f>
        <v>0</v>
      </c>
      <c r="R68" s="26" t="n">
        <f aca="false">(G68-G$129)/G$129</f>
        <v>0.00363953905130673</v>
      </c>
      <c r="S68" s="26" t="n">
        <f aca="false">(H68-H$129)/H$129</f>
        <v>0.00481987572664082</v>
      </c>
      <c r="T68" s="26" t="n">
        <f aca="false">(I68-I$129)/I$129</f>
        <v>-3.99227575410629E-005</v>
      </c>
      <c r="U68" s="26" t="n">
        <f aca="false">(J68-J$129)/J$129</f>
        <v>0.00579639811128966</v>
      </c>
      <c r="V68" s="26" t="n">
        <f aca="false">(K68-K$129)/K$129</f>
        <v>0.0416107325648107</v>
      </c>
      <c r="W68" s="26" t="n">
        <f aca="false">(L68-L$129)/L$129</f>
        <v>-0.000638655899609022</v>
      </c>
    </row>
    <row r="69" customFormat="false" ht="12.75" hidden="false" customHeight="false" outlineLevel="0" collapsed="false">
      <c r="A69" s="33"/>
      <c r="B69" s="23" t="s">
        <v>25</v>
      </c>
      <c r="C69" s="73" t="n">
        <v>3.25253</v>
      </c>
      <c r="D69" s="73" t="n">
        <v>7.32295</v>
      </c>
      <c r="E69" s="73" t="n">
        <v>5.86134</v>
      </c>
      <c r="F69" s="73" t="n">
        <v>15.7714</v>
      </c>
      <c r="G69" s="73" t="n">
        <v>6.71405</v>
      </c>
      <c r="H69" s="73" t="n">
        <v>22.03959</v>
      </c>
      <c r="I69" s="73" t="n">
        <v>8.77753</v>
      </c>
      <c r="J69" s="73" t="n">
        <v>25.51315</v>
      </c>
      <c r="K69" s="73" t="n">
        <v>10.16723</v>
      </c>
      <c r="L69" s="73" t="n">
        <v>30.07564</v>
      </c>
      <c r="M69" s="20"/>
      <c r="N69" s="26" t="n">
        <f aca="false">(C69-C$129)/C$129</f>
        <v>9.223674096909E-006</v>
      </c>
      <c r="O69" s="26" t="n">
        <f aca="false">(D69-D$129)/D$129</f>
        <v>6.82789605209459E-006</v>
      </c>
      <c r="P69" s="26" t="n">
        <f aca="false">(E69-E$129)/E$129</f>
        <v>6.8244246157443E-006</v>
      </c>
      <c r="Q69" s="26" t="n">
        <f aca="false">(F69-F$129)/F$129</f>
        <v>0</v>
      </c>
      <c r="R69" s="26" t="n">
        <f aca="false">(G69-G$129)/G$129</f>
        <v>0.000165650271163072</v>
      </c>
      <c r="S69" s="26" t="n">
        <f aca="false">(H69-H$129)/H$129</f>
        <v>0.0031548989188847</v>
      </c>
      <c r="T69" s="26" t="n">
        <f aca="false">(I69-I$129)/I$129</f>
        <v>0.0127838208063567</v>
      </c>
      <c r="U69" s="26" t="n">
        <f aca="false">(J69-J$129)/J$129</f>
        <v>0.0014245870840577</v>
      </c>
      <c r="V69" s="26" t="n">
        <f aca="false">(K69-K$129)/K$129</f>
        <v>0.0262163219511053</v>
      </c>
      <c r="W69" s="26" t="n">
        <f aca="false">(L69-L$129)/L$129</f>
        <v>0.00355198121804411</v>
      </c>
    </row>
    <row r="70" customFormat="false" ht="12.75" hidden="false" customHeight="false" outlineLevel="0" collapsed="false">
      <c r="A70" s="33"/>
      <c r="B70" s="23" t="s">
        <v>26</v>
      </c>
      <c r="C70" s="73" t="n">
        <v>3.25253</v>
      </c>
      <c r="D70" s="73" t="n">
        <v>7.32295</v>
      </c>
      <c r="E70" s="73" t="n">
        <v>5.86134</v>
      </c>
      <c r="F70" s="73" t="n">
        <v>15.7714</v>
      </c>
      <c r="G70" s="73" t="n">
        <v>6.8244</v>
      </c>
      <c r="H70" s="73" t="n">
        <v>21.94342</v>
      </c>
      <c r="I70" s="73" t="n">
        <v>8.77967</v>
      </c>
      <c r="J70" s="73" t="n">
        <v>25.66801</v>
      </c>
      <c r="K70" s="73" t="n">
        <v>10.21741</v>
      </c>
      <c r="L70" s="73" t="n">
        <v>30.01189</v>
      </c>
      <c r="M70" s="20"/>
      <c r="N70" s="26" t="n">
        <f aca="false">(C70-C$129)/C$129</f>
        <v>9.223674096909E-006</v>
      </c>
      <c r="O70" s="26" t="n">
        <f aca="false">(D70-D$129)/D$129</f>
        <v>6.82789605209459E-006</v>
      </c>
      <c r="P70" s="26" t="n">
        <f aca="false">(E70-E$129)/E$129</f>
        <v>6.8244246157443E-006</v>
      </c>
      <c r="Q70" s="26" t="n">
        <f aca="false">(F70-F$129)/F$129</f>
        <v>0</v>
      </c>
      <c r="R70" s="26" t="n">
        <f aca="false">(G70-G$129)/G$129</f>
        <v>0.0166040562269457</v>
      </c>
      <c r="S70" s="26" t="n">
        <f aca="false">(H70-H$129)/H$129</f>
        <v>-0.00122237881763535</v>
      </c>
      <c r="T70" s="26" t="n">
        <f aca="false">(I70-I$129)/I$129</f>
        <v>0.0130307419079108</v>
      </c>
      <c r="U70" s="26" t="n">
        <f aca="false">(J70-J$129)/J$129</f>
        <v>0.00750304511671289</v>
      </c>
      <c r="V70" s="26" t="n">
        <f aca="false">(K70-K$129)/K$129</f>
        <v>0.0312811759020345</v>
      </c>
      <c r="W70" s="26" t="n">
        <f aca="false">(L70-L$129)/L$129</f>
        <v>0.00142479659944084</v>
      </c>
    </row>
    <row r="71" s="58" customFormat="true" ht="12.75" hidden="false" customHeight="false" outlineLevel="0" collapsed="false">
      <c r="A71" s="28"/>
      <c r="B71" s="52" t="s">
        <v>6</v>
      </c>
      <c r="C71" s="53" t="n">
        <f aca="false">AVERAGE(C66:C70)</f>
        <v>3.25253</v>
      </c>
      <c r="D71" s="53" t="n">
        <f aca="false">AVERAGE(D66:D70)</f>
        <v>7.32295</v>
      </c>
      <c r="E71" s="53" t="n">
        <f aca="false">AVERAGE(E66:E70)</f>
        <v>5.86134</v>
      </c>
      <c r="F71" s="53" t="n">
        <f aca="false">AVERAGE(F66:F70)</f>
        <v>15.7714</v>
      </c>
      <c r="G71" s="53" t="n">
        <f aca="false">AVERAGE(G66:G70)</f>
        <v>6.757172</v>
      </c>
      <c r="H71" s="53" t="n">
        <f aca="false">AVERAGE(H66:H70)</f>
        <v>21.990026</v>
      </c>
      <c r="I71" s="53" t="n">
        <f aca="false">AVERAGE(I66:I70)</f>
        <v>8.750006</v>
      </c>
      <c r="J71" s="53" t="n">
        <f aca="false">AVERAGE(J66:J70)</f>
        <v>25.558238</v>
      </c>
      <c r="K71" s="53" t="n">
        <f aca="false">AVERAGE(K66:K70)</f>
        <v>10.184684</v>
      </c>
      <c r="L71" s="53" t="n">
        <f aca="false">AVERAGE(L66:L70)</f>
        <v>30.042046</v>
      </c>
      <c r="M71" s="74"/>
      <c r="N71" s="31" t="n">
        <f aca="false">AVERAGE(N66:N70)</f>
        <v>9.223674096909E-006</v>
      </c>
      <c r="O71" s="31" t="n">
        <f aca="false">AVERAGE(O66:O70)</f>
        <v>6.82789605209459E-006</v>
      </c>
      <c r="P71" s="31" t="n">
        <f aca="false">AVERAGE(P66:P70)</f>
        <v>6.8244246157443E-006</v>
      </c>
      <c r="Q71" s="31" t="n">
        <f aca="false">AVERAGE(Q66:Q70)</f>
        <v>0</v>
      </c>
      <c r="R71" s="31" t="n">
        <f aca="false">AVERAGE(R66:R70)</f>
        <v>0.00658936519300501</v>
      </c>
      <c r="S71" s="31" t="n">
        <f aca="false">AVERAGE(S66:S70)</f>
        <v>0.000898941824854562</v>
      </c>
      <c r="T71" s="31" t="n">
        <f aca="false">AVERAGE(T66:T70)</f>
        <v>0.0096080000590764</v>
      </c>
      <c r="U71" s="31" t="n">
        <f aca="false">AVERAGE(U66:U70)</f>
        <v>0.00319435019768525</v>
      </c>
      <c r="V71" s="31" t="n">
        <f aca="false">AVERAGE(V66:V70)</f>
        <v>0.0279780190587084</v>
      </c>
      <c r="W71" s="31" t="n">
        <f aca="false">AVERAGE(W66:W70)</f>
        <v>0.00243103000114437</v>
      </c>
      <c r="AME71" s="0"/>
      <c r="AMF71" s="0"/>
      <c r="AMG71" s="0"/>
      <c r="AMH71" s="0"/>
      <c r="AMI71" s="0"/>
      <c r="AMJ71" s="0"/>
    </row>
    <row r="72" customFormat="false" ht="12.75" hidden="false" customHeight="false" outlineLevel="0" collapsed="false">
      <c r="A72" s="33"/>
      <c r="B72" s="0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20"/>
      <c r="N72" s="26"/>
      <c r="O72" s="26"/>
      <c r="P72" s="26"/>
      <c r="Q72" s="26"/>
      <c r="R72" s="26"/>
      <c r="S72" s="26"/>
      <c r="T72" s="26"/>
      <c r="U72" s="26"/>
      <c r="V72" s="26"/>
      <c r="W72" s="26"/>
    </row>
    <row r="73" customFormat="false" ht="12.75" hidden="false" customHeight="false" outlineLevel="0" collapsed="false">
      <c r="A73" s="33" t="s">
        <v>64</v>
      </c>
      <c r="B73" s="23" t="s">
        <v>22</v>
      </c>
      <c r="C73" s="73" t="n">
        <v>3.25253</v>
      </c>
      <c r="D73" s="73" t="n">
        <v>7.32295</v>
      </c>
      <c r="E73" s="73" t="n">
        <v>5.86134</v>
      </c>
      <c r="F73" s="73" t="n">
        <v>15.7714</v>
      </c>
      <c r="G73" s="73" t="n">
        <v>6.7865</v>
      </c>
      <c r="H73" s="73" t="n">
        <v>22.36435</v>
      </c>
      <c r="I73" s="73" t="n">
        <v>8.83033</v>
      </c>
      <c r="J73" s="73" t="n">
        <v>25.41544</v>
      </c>
      <c r="K73" s="73" t="n">
        <v>9.8871</v>
      </c>
      <c r="L73" s="73" t="n">
        <v>30.45957</v>
      </c>
      <c r="M73" s="20"/>
      <c r="N73" s="26" t="n">
        <f aca="false">(C73-C$129)/C$129</f>
        <v>9.223674096909E-006</v>
      </c>
      <c r="O73" s="26" t="n">
        <f aca="false">(D73-D$129)/D$129</f>
        <v>6.82789605209459E-006</v>
      </c>
      <c r="P73" s="26" t="n">
        <f aca="false">(E73-E$129)/E$129</f>
        <v>6.8244246157443E-006</v>
      </c>
      <c r="Q73" s="26" t="n">
        <f aca="false">(F73-F$129)/F$129</f>
        <v>0</v>
      </c>
      <c r="R73" s="26" t="n">
        <f aca="false">(G73-G$129)/G$129</f>
        <v>0.0109582421288564</v>
      </c>
      <c r="S73" s="26" t="n">
        <f aca="false">(H73-H$129)/H$129</f>
        <v>0.0179366886424185</v>
      </c>
      <c r="T73" s="26" t="n">
        <f aca="false">(I73-I$129)/I$129</f>
        <v>0.0188760797605927</v>
      </c>
      <c r="U73" s="26" t="n">
        <f aca="false">(J73-J$129)/J$129</f>
        <v>-0.00241065852081596</v>
      </c>
      <c r="V73" s="26" t="n">
        <f aca="false">(K73-K$129)/K$129</f>
        <v>-0.00205824037001486</v>
      </c>
      <c r="W73" s="26" t="n">
        <f aca="false">(L73-L$129)/L$129</f>
        <v>0.0163628046003244</v>
      </c>
    </row>
    <row r="74" customFormat="false" ht="12.75" hidden="false" customHeight="false" outlineLevel="0" collapsed="false">
      <c r="A74" s="33"/>
      <c r="B74" s="23" t="s">
        <v>23</v>
      </c>
      <c r="C74" s="73" t="n">
        <v>3.25253</v>
      </c>
      <c r="D74" s="73" t="n">
        <v>7.32295</v>
      </c>
      <c r="E74" s="73" t="n">
        <v>5.86134</v>
      </c>
      <c r="F74" s="73" t="n">
        <v>15.7714</v>
      </c>
      <c r="G74" s="73" t="n">
        <v>6.69114</v>
      </c>
      <c r="H74" s="73" t="n">
        <v>22.74815</v>
      </c>
      <c r="I74" s="73" t="n">
        <v>8.7818</v>
      </c>
      <c r="J74" s="73" t="n">
        <v>25.66728</v>
      </c>
      <c r="K74" s="73" t="n">
        <v>9.9544</v>
      </c>
      <c r="L74" s="73" t="n">
        <v>30.42611</v>
      </c>
      <c r="M74" s="20"/>
      <c r="N74" s="26" t="n">
        <f aca="false">(C74-C$129)/C$129</f>
        <v>9.223674096909E-006</v>
      </c>
      <c r="O74" s="26" t="n">
        <f aca="false">(D74-D$129)/D$129</f>
        <v>6.82789605209459E-006</v>
      </c>
      <c r="P74" s="26" t="n">
        <f aca="false">(E74-E$129)/E$129</f>
        <v>6.8244246157443E-006</v>
      </c>
      <c r="Q74" s="26" t="n">
        <f aca="false">(F74-F$129)/F$129</f>
        <v>0</v>
      </c>
      <c r="R74" s="26" t="n">
        <f aca="false">(G74-G$129)/G$129</f>
        <v>-0.00324716241979287</v>
      </c>
      <c r="S74" s="26" t="n">
        <f aca="false">(H74-H$129)/H$129</f>
        <v>0.0354057454717454</v>
      </c>
      <c r="T74" s="26" t="n">
        <f aca="false">(I74-I$129)/I$129</f>
        <v>0.013276509172542</v>
      </c>
      <c r="U74" s="26" t="n">
        <f aca="false">(J74-J$129)/J$129</f>
        <v>0.00747439165963022</v>
      </c>
      <c r="V74" s="26" t="n">
        <f aca="false">(K74-K$129)/K$129</f>
        <v>0.00473459882682723</v>
      </c>
      <c r="W74" s="26" t="n">
        <f aca="false">(L74-L$129)/L$129</f>
        <v>0.015246324642074</v>
      </c>
    </row>
    <row r="75" customFormat="false" ht="12.75" hidden="false" customHeight="false" outlineLevel="0" collapsed="false">
      <c r="A75" s="33"/>
      <c r="B75" s="23" t="s">
        <v>24</v>
      </c>
      <c r="C75" s="73" t="n">
        <v>3.25253</v>
      </c>
      <c r="D75" s="73" t="n">
        <v>7.32295</v>
      </c>
      <c r="E75" s="73" t="n">
        <v>5.86134</v>
      </c>
      <c r="F75" s="73" t="n">
        <v>15.7714</v>
      </c>
      <c r="G75" s="73" t="n">
        <v>6.73078</v>
      </c>
      <c r="H75" s="73" t="n">
        <v>22.21648</v>
      </c>
      <c r="I75" s="73" t="n">
        <v>8.6872</v>
      </c>
      <c r="J75" s="73" t="n">
        <v>25.62957</v>
      </c>
      <c r="K75" s="73" t="n">
        <v>9.91414</v>
      </c>
      <c r="L75" s="73" t="n">
        <v>29.90161</v>
      </c>
      <c r="M75" s="20"/>
      <c r="N75" s="26" t="n">
        <f aca="false">(C75-C$129)/C$129</f>
        <v>9.223674096909E-006</v>
      </c>
      <c r="O75" s="26" t="n">
        <f aca="false">(D75-D$129)/D$129</f>
        <v>6.82789605209459E-006</v>
      </c>
      <c r="P75" s="26" t="n">
        <f aca="false">(E75-E$129)/E$129</f>
        <v>6.8244246157443E-006</v>
      </c>
      <c r="Q75" s="26" t="n">
        <f aca="false">(F75-F$129)/F$129</f>
        <v>0</v>
      </c>
      <c r="R75" s="26" t="n">
        <f aca="false">(G75-G$129)/G$129</f>
        <v>0.00265785264216663</v>
      </c>
      <c r="S75" s="26" t="n">
        <f aca="false">(H75-H$129)/H$129</f>
        <v>0.0112062315466587</v>
      </c>
      <c r="T75" s="26" t="n">
        <f aca="false">(I75-I$129)/I$129</f>
        <v>0.00236121187953579</v>
      </c>
      <c r="U75" s="26" t="n">
        <f aca="false">(J75-J$129)/J$129</f>
        <v>0.00599422471909405</v>
      </c>
      <c r="V75" s="26" t="n">
        <f aca="false">(K75-K$129)/K$129</f>
        <v>0.000671007354838158</v>
      </c>
      <c r="W75" s="26" t="n">
        <f aca="false">(L75-L$129)/L$129</f>
        <v>-0.00225498253372891</v>
      </c>
    </row>
    <row r="76" customFormat="false" ht="12.75" hidden="false" customHeight="false" outlineLevel="0" collapsed="false">
      <c r="A76" s="33"/>
      <c r="B76" s="23" t="s">
        <v>25</v>
      </c>
      <c r="C76" s="73" t="n">
        <v>3.25253</v>
      </c>
      <c r="D76" s="73" t="n">
        <v>7.32295</v>
      </c>
      <c r="E76" s="73" t="n">
        <v>5.86134</v>
      </c>
      <c r="F76" s="73" t="n">
        <v>15.7714</v>
      </c>
      <c r="G76" s="73" t="n">
        <v>6.73753</v>
      </c>
      <c r="H76" s="73" t="n">
        <v>22.0725</v>
      </c>
      <c r="I76" s="73" t="n">
        <v>8.67445</v>
      </c>
      <c r="J76" s="73" t="n">
        <v>25.51028</v>
      </c>
      <c r="K76" s="73" t="n">
        <v>10.07124</v>
      </c>
      <c r="L76" s="73" t="n">
        <v>30.22301</v>
      </c>
      <c r="M76" s="20"/>
      <c r="N76" s="26" t="n">
        <f aca="false">(C76-C$129)/C$129</f>
        <v>9.223674096909E-006</v>
      </c>
      <c r="O76" s="26" t="n">
        <f aca="false">(D76-D$129)/D$129</f>
        <v>6.82789605209459E-006</v>
      </c>
      <c r="P76" s="26" t="n">
        <f aca="false">(E76-E$129)/E$129</f>
        <v>6.8244246157443E-006</v>
      </c>
      <c r="Q76" s="26" t="n">
        <f aca="false">(F76-F$129)/F$129</f>
        <v>0</v>
      </c>
      <c r="R76" s="26" t="n">
        <f aca="false">(G76-G$129)/G$129</f>
        <v>0.00366337362269697</v>
      </c>
      <c r="S76" s="26" t="n">
        <f aca="false">(H76-H$129)/H$129</f>
        <v>0.00465283185336405</v>
      </c>
      <c r="T76" s="26" t="n">
        <f aca="false">(I76-I$129)/I$129</f>
        <v>0.000890069802518503</v>
      </c>
      <c r="U76" s="26" t="n">
        <f aca="false">(J76-J$129)/J$129</f>
        <v>0.00131193582128031</v>
      </c>
      <c r="V76" s="26" t="n">
        <f aca="false">(K76-K$129)/K$129</f>
        <v>0.0165276943953122</v>
      </c>
      <c r="W76" s="26" t="n">
        <f aca="false">(L76-L$129)/L$129</f>
        <v>0.00846936470421769</v>
      </c>
    </row>
    <row r="77" customFormat="false" ht="12.75" hidden="false" customHeight="false" outlineLevel="0" collapsed="false">
      <c r="A77" s="33"/>
      <c r="B77" s="23" t="s">
        <v>26</v>
      </c>
      <c r="C77" s="73" t="n">
        <v>3.25253</v>
      </c>
      <c r="D77" s="73" t="n">
        <v>7.32295</v>
      </c>
      <c r="E77" s="73" t="n">
        <v>5.86134</v>
      </c>
      <c r="F77" s="73" t="n">
        <v>15.7714</v>
      </c>
      <c r="G77" s="73" t="n">
        <v>6.71838</v>
      </c>
      <c r="H77" s="73" t="n">
        <v>22.44421</v>
      </c>
      <c r="I77" s="73" t="n">
        <v>8.69038</v>
      </c>
      <c r="J77" s="73" t="n">
        <v>25.50862</v>
      </c>
      <c r="K77" s="73" t="n">
        <v>10.24582</v>
      </c>
      <c r="L77" s="73" t="n">
        <v>29.96615</v>
      </c>
      <c r="M77" s="20"/>
      <c r="N77" s="26" t="n">
        <f aca="false">(C77-C$129)/C$129</f>
        <v>9.223674096909E-006</v>
      </c>
      <c r="O77" s="26" t="n">
        <f aca="false">(D77-D$129)/D$129</f>
        <v>6.82789605209459E-006</v>
      </c>
      <c r="P77" s="26" t="n">
        <f aca="false">(E77-E$129)/E$129</f>
        <v>6.8244246157443E-006</v>
      </c>
      <c r="Q77" s="26" t="n">
        <f aca="false">(F77-F$129)/F$129</f>
        <v>0</v>
      </c>
      <c r="R77" s="26" t="n">
        <f aca="false">(G77-G$129)/G$129</f>
        <v>0.000810673359414371</v>
      </c>
      <c r="S77" s="26" t="n">
        <f aca="false">(H77-H$129)/H$129</f>
        <v>0.0215715997377548</v>
      </c>
      <c r="T77" s="26" t="n">
        <f aca="false">(I77-I$129)/I$129</f>
        <v>0.00272813202109757</v>
      </c>
      <c r="U77" s="26" t="n">
        <f aca="false">(J77-J$129)/J$129</f>
        <v>0.00124677864490026</v>
      </c>
      <c r="V77" s="26" t="n">
        <f aca="false">(K77-K$129)/K$129</f>
        <v>0.0341487028200478</v>
      </c>
      <c r="W77" s="26" t="n">
        <f aca="false">(L77-L$129)/L$129</f>
        <v>-0.00010143750965594</v>
      </c>
    </row>
    <row r="78" s="58" customFormat="true" ht="12.75" hidden="false" customHeight="false" outlineLevel="0" collapsed="false">
      <c r="A78" s="28"/>
      <c r="B78" s="52" t="s">
        <v>6</v>
      </c>
      <c r="C78" s="53" t="n">
        <f aca="false">AVERAGE(C73:C77)</f>
        <v>3.25253</v>
      </c>
      <c r="D78" s="53" t="n">
        <f aca="false">AVERAGE(D73:D77)</f>
        <v>7.32295</v>
      </c>
      <c r="E78" s="53" t="n">
        <f aca="false">AVERAGE(E73:E77)</f>
        <v>5.86134</v>
      </c>
      <c r="F78" s="53" t="n">
        <f aca="false">AVERAGE(F73:F77)</f>
        <v>15.7714</v>
      </c>
      <c r="G78" s="53" t="n">
        <f aca="false">AVERAGE(G73:G77)</f>
        <v>6.732866</v>
      </c>
      <c r="H78" s="53" t="n">
        <f aca="false">AVERAGE(H73:H77)</f>
        <v>22.369138</v>
      </c>
      <c r="I78" s="53" t="n">
        <f aca="false">AVERAGE(I73:I77)</f>
        <v>8.732832</v>
      </c>
      <c r="J78" s="53" t="n">
        <f aca="false">AVERAGE(J73:J77)</f>
        <v>25.546238</v>
      </c>
      <c r="K78" s="53" t="n">
        <f aca="false">AVERAGE(K73:K77)</f>
        <v>10.01454</v>
      </c>
      <c r="L78" s="53" t="n">
        <f aca="false">AVERAGE(L73:L77)</f>
        <v>30.19529</v>
      </c>
      <c r="M78" s="74"/>
      <c r="N78" s="31" t="n">
        <f aca="false">AVERAGE(N73:N77)</f>
        <v>9.223674096909E-006</v>
      </c>
      <c r="O78" s="31" t="n">
        <f aca="false">AVERAGE(O73:O77)</f>
        <v>6.82789605209459E-006</v>
      </c>
      <c r="P78" s="31" t="n">
        <f aca="false">AVERAGE(P73:P77)</f>
        <v>6.8244246157443E-006</v>
      </c>
      <c r="Q78" s="31" t="n">
        <f aca="false">AVERAGE(Q73:Q77)</f>
        <v>0</v>
      </c>
      <c r="R78" s="31" t="n">
        <f aca="false">AVERAGE(R73:R77)</f>
        <v>0.00296859586666829</v>
      </c>
      <c r="S78" s="31" t="n">
        <f aca="false">AVERAGE(S73:S77)</f>
        <v>0.0181546194503883</v>
      </c>
      <c r="T78" s="31" t="n">
        <f aca="false">AVERAGE(T73:T77)</f>
        <v>0.00762640052725731</v>
      </c>
      <c r="U78" s="31" t="n">
        <f aca="false">AVERAGE(U73:U77)</f>
        <v>0.00272333446481777</v>
      </c>
      <c r="V78" s="31" t="n">
        <f aca="false">AVERAGE(V73:V77)</f>
        <v>0.0108047526054021</v>
      </c>
      <c r="W78" s="31" t="n">
        <f aca="false">AVERAGE(W73:W77)</f>
        <v>0.00754441478064623</v>
      </c>
      <c r="AME78" s="0"/>
      <c r="AMF78" s="0"/>
      <c r="AMG78" s="0"/>
      <c r="AMH78" s="0"/>
      <c r="AMI78" s="0"/>
      <c r="AMJ78" s="0"/>
    </row>
    <row r="79" customFormat="false" ht="12.75" hidden="false" customHeight="false" outlineLevel="0" collapsed="false">
      <c r="A79" s="33"/>
      <c r="B79" s="3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20"/>
      <c r="N79" s="26"/>
      <c r="O79" s="26"/>
      <c r="P79" s="26"/>
      <c r="Q79" s="26"/>
      <c r="R79" s="26"/>
      <c r="S79" s="26"/>
      <c r="T79" s="26"/>
      <c r="U79" s="26"/>
      <c r="V79" s="26"/>
      <c r="W79" s="26"/>
    </row>
    <row r="80" customFormat="false" ht="12.75" hidden="false" customHeight="false" outlineLevel="0" collapsed="false">
      <c r="A80" s="33" t="s">
        <v>65</v>
      </c>
      <c r="B80" s="23" t="s">
        <v>22</v>
      </c>
      <c r="C80" s="73" t="n">
        <v>3.25253</v>
      </c>
      <c r="D80" s="73" t="n">
        <v>7.32295</v>
      </c>
      <c r="E80" s="73" t="n">
        <v>5.86134</v>
      </c>
      <c r="F80" s="73" t="n">
        <v>15.7714</v>
      </c>
      <c r="G80" s="73" t="n">
        <v>6.77318</v>
      </c>
      <c r="H80" s="73" t="n">
        <v>22.41012</v>
      </c>
      <c r="I80" s="73" t="n">
        <v>8.99736</v>
      </c>
      <c r="J80" s="73" t="n">
        <v>25.54315</v>
      </c>
      <c r="K80" s="73" t="n">
        <v>9.95668</v>
      </c>
      <c r="L80" s="73" t="n">
        <v>33.65286</v>
      </c>
      <c r="M80" s="20"/>
      <c r="N80" s="26" t="n">
        <f aca="false">(C80-C$129)/C$129</f>
        <v>9.223674096909E-006</v>
      </c>
      <c r="O80" s="26" t="n">
        <f aca="false">(D80-D$129)/D$129</f>
        <v>6.82789605209459E-006</v>
      </c>
      <c r="P80" s="26" t="n">
        <f aca="false">(E80-E$129)/E$129</f>
        <v>6.8244246157443E-006</v>
      </c>
      <c r="Q80" s="26" t="n">
        <f aca="false">(F80-F$129)/F$129</f>
        <v>0</v>
      </c>
      <c r="R80" s="26" t="n">
        <f aca="false">(G80-G$129)/G$129</f>
        <v>0.00897401406060961</v>
      </c>
      <c r="S80" s="26" t="n">
        <f aca="false">(H80-H$129)/H$129</f>
        <v>0.0200199578739929</v>
      </c>
      <c r="T80" s="26" t="n">
        <f aca="false">(I80-I$129)/I$129</f>
        <v>0.03814861788798</v>
      </c>
      <c r="U80" s="26" t="n">
        <f aca="false">(J80-J$129)/J$129</f>
        <v>0.00260212641622652</v>
      </c>
      <c r="V80" s="26" t="n">
        <f aca="false">(K80-K$129)/K$129</f>
        <v>0.00496472770303533</v>
      </c>
      <c r="W80" s="26" t="n">
        <f aca="false">(L80-L$129)/L$129</f>
        <v>0.122915233945262</v>
      </c>
    </row>
    <row r="81" customFormat="false" ht="12.75" hidden="false" customHeight="false" outlineLevel="0" collapsed="false">
      <c r="A81" s="33"/>
      <c r="B81" s="23" t="s">
        <v>23</v>
      </c>
      <c r="C81" s="73" t="n">
        <v>3.25253</v>
      </c>
      <c r="D81" s="73" t="n">
        <v>7.32295</v>
      </c>
      <c r="E81" s="73" t="n">
        <v>5.86134</v>
      </c>
      <c r="F81" s="73" t="n">
        <v>16.04545</v>
      </c>
      <c r="G81" s="73" t="n">
        <v>6.80161</v>
      </c>
      <c r="H81" s="73" t="n">
        <v>22.55035</v>
      </c>
      <c r="I81" s="73" t="n">
        <v>9.14964</v>
      </c>
      <c r="J81" s="73" t="n">
        <v>25.448</v>
      </c>
      <c r="K81" s="73" t="n">
        <v>10.85517</v>
      </c>
      <c r="L81" s="73" t="n">
        <v>33.78235</v>
      </c>
      <c r="M81" s="20"/>
      <c r="N81" s="26" t="n">
        <f aca="false">(C81-C$129)/C$129</f>
        <v>9.223674096909E-006</v>
      </c>
      <c r="O81" s="26" t="n">
        <f aca="false">(D81-D$129)/D$129</f>
        <v>6.82789605209459E-006</v>
      </c>
      <c r="P81" s="26" t="n">
        <f aca="false">(E81-E$129)/E$129</f>
        <v>6.8244246157443E-006</v>
      </c>
      <c r="Q81" s="26" t="n">
        <f aca="false">(F81-F$129)/F$129</f>
        <v>0.0173763901746198</v>
      </c>
      <c r="R81" s="26" t="n">
        <f aca="false">(G81-G$129)/G$129</f>
        <v>0.0132091194645326</v>
      </c>
      <c r="S81" s="26" t="n">
        <f aca="false">(H81-H$129)/H$129</f>
        <v>0.0264026724106697</v>
      </c>
      <c r="T81" s="26" t="n">
        <f aca="false">(I81-I$129)/I$129</f>
        <v>0.0557192465537198</v>
      </c>
      <c r="U81" s="26" t="n">
        <f aca="false">(J81-J$129)/J$129</f>
        <v>-0.00113263583230211</v>
      </c>
      <c r="V81" s="26" t="n">
        <f aca="false">(K81-K$129)/K$129</f>
        <v>0.0956526636609951</v>
      </c>
      <c r="W81" s="26" t="n">
        <f aca="false">(L81-L$129)/L$129</f>
        <v>0.127236004710171</v>
      </c>
    </row>
    <row r="82" customFormat="false" ht="12.75" hidden="false" customHeight="false" outlineLevel="0" collapsed="false">
      <c r="A82" s="33"/>
      <c r="B82" s="23" t="s">
        <v>24</v>
      </c>
      <c r="C82" s="73" t="n">
        <v>3.25253</v>
      </c>
      <c r="D82" s="73" t="n">
        <v>7.32295</v>
      </c>
      <c r="E82" s="73" t="n">
        <v>5.86134</v>
      </c>
      <c r="F82" s="73" t="n">
        <v>15.7714</v>
      </c>
      <c r="G82" s="73" t="n">
        <v>6.7551</v>
      </c>
      <c r="H82" s="73" t="n">
        <v>22.28257</v>
      </c>
      <c r="I82" s="73" t="n">
        <v>8.99106</v>
      </c>
      <c r="J82" s="73" t="n">
        <v>25.85809</v>
      </c>
      <c r="K82" s="73" t="n">
        <v>10.33428</v>
      </c>
      <c r="L82" s="73" t="n">
        <v>31.5954</v>
      </c>
      <c r="M82" s="20"/>
      <c r="N82" s="26" t="n">
        <f aca="false">(C82-C$129)/C$129</f>
        <v>9.223674096909E-006</v>
      </c>
      <c r="O82" s="26" t="n">
        <f aca="false">(D82-D$129)/D$129</f>
        <v>6.82789605209459E-006</v>
      </c>
      <c r="P82" s="26" t="n">
        <f aca="false">(E82-E$129)/E$129</f>
        <v>6.8244246157443E-006</v>
      </c>
      <c r="Q82" s="26" t="n">
        <f aca="false">(F82-F$129)/F$129</f>
        <v>0</v>
      </c>
      <c r="R82" s="26" t="n">
        <f aca="false">(G82-G$129)/G$129</f>
        <v>0.0062807074934999</v>
      </c>
      <c r="S82" s="26" t="n">
        <f aca="false">(H82-H$129)/H$129</f>
        <v>0.0142143867468937</v>
      </c>
      <c r="T82" s="26" t="n">
        <f aca="false">(I82-I$129)/I$129</f>
        <v>0.0374217006263949</v>
      </c>
      <c r="U82" s="26" t="n">
        <f aca="false">(J82-J$129)/J$129</f>
        <v>0.0149639343253343</v>
      </c>
      <c r="V82" s="26" t="n">
        <f aca="false">(K82-K$129)/K$129</f>
        <v>0.0430772994820486</v>
      </c>
      <c r="W82" s="26" t="n">
        <f aca="false">(L82-L$129)/L$129</f>
        <v>0.0542627278214725</v>
      </c>
    </row>
    <row r="83" customFormat="false" ht="12.75" hidden="false" customHeight="false" outlineLevel="0" collapsed="false">
      <c r="A83" s="33"/>
      <c r="B83" s="23" t="s">
        <v>25</v>
      </c>
      <c r="C83" s="73" t="n">
        <v>3.25253</v>
      </c>
      <c r="D83" s="73" t="n">
        <v>7.32295</v>
      </c>
      <c r="E83" s="73" t="n">
        <v>5.86134</v>
      </c>
      <c r="F83" s="73" t="n">
        <v>15.7714</v>
      </c>
      <c r="G83" s="73" t="n">
        <v>6.90093</v>
      </c>
      <c r="H83" s="73" t="n">
        <v>22.05258</v>
      </c>
      <c r="I83" s="73" t="n">
        <v>8.89009</v>
      </c>
      <c r="J83" s="73" t="n">
        <v>25.37998</v>
      </c>
      <c r="K83" s="73" t="n">
        <v>9.88837</v>
      </c>
      <c r="L83" s="73" t="n">
        <v>33.99261</v>
      </c>
      <c r="M83" s="20"/>
      <c r="N83" s="26" t="n">
        <f aca="false">(C83-C$129)/C$129</f>
        <v>9.223674096909E-006</v>
      </c>
      <c r="O83" s="26" t="n">
        <f aca="false">(D83-D$129)/D$129</f>
        <v>6.82789605209459E-006</v>
      </c>
      <c r="P83" s="26" t="n">
        <f aca="false">(E83-E$129)/E$129</f>
        <v>6.8244246157443E-006</v>
      </c>
      <c r="Q83" s="26" t="n">
        <f aca="false">(F83-F$129)/F$129</f>
        <v>0</v>
      </c>
      <c r="R83" s="26" t="n">
        <f aca="false">(G83-G$129)/G$129</f>
        <v>0.028004429655093</v>
      </c>
      <c r="S83" s="26" t="n">
        <f aca="false">(H83-H$129)/H$129</f>
        <v>0.00374615230140928</v>
      </c>
      <c r="T83" s="26" t="n">
        <f aca="false">(I83-I$129)/I$129</f>
        <v>0.0257714092133417</v>
      </c>
      <c r="U83" s="26" t="n">
        <f aca="false">(J83-J$129)/J$129</f>
        <v>-0.00380251001143947</v>
      </c>
      <c r="V83" s="26" t="n">
        <f aca="false">(K83-K$129)/K$129</f>
        <v>-0.0019300545486183</v>
      </c>
      <c r="W83" s="26" t="n">
        <f aca="false">(L83-L$129)/L$129</f>
        <v>0.134251876677347</v>
      </c>
    </row>
    <row r="84" customFormat="false" ht="12.75" hidden="false" customHeight="false" outlineLevel="0" collapsed="false">
      <c r="A84" s="33"/>
      <c r="B84" s="23" t="s">
        <v>26</v>
      </c>
      <c r="C84" s="73" t="n">
        <v>3.25253</v>
      </c>
      <c r="D84" s="73" t="n">
        <v>7.32295</v>
      </c>
      <c r="E84" s="73" t="n">
        <v>5.86134</v>
      </c>
      <c r="F84" s="73" t="n">
        <v>15.7714</v>
      </c>
      <c r="G84" s="73" t="n">
        <v>6.78797</v>
      </c>
      <c r="H84" s="73" t="n">
        <v>22.00865</v>
      </c>
      <c r="I84" s="73" t="n">
        <v>8.75225</v>
      </c>
      <c r="J84" s="73" t="n">
        <v>26.44763</v>
      </c>
      <c r="K84" s="73" t="n">
        <v>10.58289</v>
      </c>
      <c r="L84" s="73" t="n">
        <v>34.37692</v>
      </c>
      <c r="M84" s="20"/>
      <c r="N84" s="26" t="n">
        <f aca="false">(C84-C$129)/C$129</f>
        <v>9.223674096909E-006</v>
      </c>
      <c r="O84" s="26" t="n">
        <f aca="false">(D84-D$129)/D$129</f>
        <v>6.82789605209459E-006</v>
      </c>
      <c r="P84" s="26" t="n">
        <f aca="false">(E84-E$129)/E$129</f>
        <v>6.8244246157443E-006</v>
      </c>
      <c r="Q84" s="26" t="n">
        <f aca="false">(F84-F$129)/F$129</f>
        <v>0</v>
      </c>
      <c r="R84" s="26" t="n">
        <f aca="false">(G84-G$129)/G$129</f>
        <v>0.0111772222535051</v>
      </c>
      <c r="S84" s="26" t="n">
        <f aca="false">(H84-H$129)/H$129</f>
        <v>0.001746632586682</v>
      </c>
      <c r="T84" s="26" t="n">
        <f aca="false">(I84-I$129)/I$129</f>
        <v>0.00986692106463147</v>
      </c>
      <c r="U84" s="26" t="n">
        <f aca="false">(J84-J$129)/J$129</f>
        <v>0.0381041522548936</v>
      </c>
      <c r="V84" s="26" t="n">
        <f aca="false">(K84-K$129)/K$129</f>
        <v>0.0681704310233106</v>
      </c>
      <c r="W84" s="26" t="n">
        <f aca="false">(L84-L$129)/L$129</f>
        <v>0.147075379748335</v>
      </c>
    </row>
    <row r="85" s="58" customFormat="true" ht="12.75" hidden="false" customHeight="false" outlineLevel="0" collapsed="false">
      <c r="A85" s="28"/>
      <c r="B85" s="52" t="s">
        <v>6</v>
      </c>
      <c r="C85" s="53" t="n">
        <f aca="false">AVERAGE(C80:C84)</f>
        <v>3.25253</v>
      </c>
      <c r="D85" s="53" t="n">
        <f aca="false">AVERAGE(D80:D84)</f>
        <v>7.32295</v>
      </c>
      <c r="E85" s="53" t="n">
        <f aca="false">AVERAGE(E80:E84)</f>
        <v>5.86134</v>
      </c>
      <c r="F85" s="53" t="n">
        <f aca="false">AVERAGE(F80:F84)</f>
        <v>15.82621</v>
      </c>
      <c r="G85" s="53" t="n">
        <f aca="false">AVERAGE(G80:G84)</f>
        <v>6.803758</v>
      </c>
      <c r="H85" s="53" t="n">
        <f aca="false">AVERAGE(H80:H84)</f>
        <v>22.260854</v>
      </c>
      <c r="I85" s="53" t="n">
        <f aca="false">AVERAGE(I80:I84)</f>
        <v>8.95608</v>
      </c>
      <c r="J85" s="53" t="n">
        <f aca="false">AVERAGE(J80:J84)</f>
        <v>25.73537</v>
      </c>
      <c r="K85" s="53" t="n">
        <f aca="false">AVERAGE(K80:K84)</f>
        <v>10.323478</v>
      </c>
      <c r="L85" s="53" t="n">
        <f aca="false">AVERAGE(L80:L84)</f>
        <v>33.480028</v>
      </c>
      <c r="M85" s="74"/>
      <c r="N85" s="31" t="n">
        <f aca="false">AVERAGE(N80:N84)</f>
        <v>9.223674096909E-006</v>
      </c>
      <c r="O85" s="31" t="n">
        <f aca="false">AVERAGE(O80:O84)</f>
        <v>6.82789605209459E-006</v>
      </c>
      <c r="P85" s="31" t="n">
        <f aca="false">AVERAGE(P80:P84)</f>
        <v>6.8244246157443E-006</v>
      </c>
      <c r="Q85" s="31" t="n">
        <f aca="false">AVERAGE(Q80:Q84)</f>
        <v>0.00347527803492396</v>
      </c>
      <c r="R85" s="31" t="n">
        <f aca="false">AVERAGE(R80:R84)</f>
        <v>0.013529098585448</v>
      </c>
      <c r="S85" s="31" t="n">
        <f aca="false">AVERAGE(S80:S84)</f>
        <v>0.0132259603839295</v>
      </c>
      <c r="T85" s="31" t="n">
        <f aca="false">AVERAGE(T80:T84)</f>
        <v>0.0333855790692136</v>
      </c>
      <c r="U85" s="31" t="n">
        <f aca="false">AVERAGE(U80:U84)</f>
        <v>0.0101470134305426</v>
      </c>
      <c r="V85" s="31" t="n">
        <f aca="false">AVERAGE(V80:V84)</f>
        <v>0.0419870134641543</v>
      </c>
      <c r="W85" s="31" t="n">
        <f aca="false">AVERAGE(W80:W84)</f>
        <v>0.117148244580517</v>
      </c>
      <c r="AME85" s="0"/>
      <c r="AMF85" s="0"/>
      <c r="AMG85" s="0"/>
      <c r="AMH85" s="0"/>
      <c r="AMI85" s="0"/>
      <c r="AMJ85" s="0"/>
    </row>
    <row r="86" customFormat="false" ht="12.75" hidden="false" customHeight="false" outlineLevel="0" collapsed="false">
      <c r="A86" s="33"/>
      <c r="B86" s="0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20"/>
      <c r="N86" s="26"/>
      <c r="O86" s="26"/>
      <c r="P86" s="26"/>
      <c r="Q86" s="26"/>
      <c r="R86" s="26"/>
      <c r="S86" s="26"/>
      <c r="T86" s="26"/>
      <c r="U86" s="26"/>
      <c r="V86" s="26"/>
      <c r="W86" s="26"/>
    </row>
    <row r="87" customFormat="false" ht="12.75" hidden="false" customHeight="false" outlineLevel="0" collapsed="false">
      <c r="A87" s="33" t="s">
        <v>66</v>
      </c>
      <c r="B87" s="23" t="s">
        <v>22</v>
      </c>
      <c r="C87" s="73" t="n">
        <v>3.25253</v>
      </c>
      <c r="D87" s="73" t="n">
        <v>7.32295</v>
      </c>
      <c r="E87" s="73" t="n">
        <v>5.86134</v>
      </c>
      <c r="F87" s="73" t="n">
        <v>15.7714</v>
      </c>
      <c r="G87" s="73" t="n">
        <v>6.84014</v>
      </c>
      <c r="H87" s="73" t="n">
        <v>22.34071</v>
      </c>
      <c r="I87" s="73" t="n">
        <v>8.81631</v>
      </c>
      <c r="J87" s="73" t="n">
        <v>25.9239</v>
      </c>
      <c r="K87" s="73" t="n">
        <v>9.95298</v>
      </c>
      <c r="L87" s="73" t="n">
        <v>30.88251</v>
      </c>
      <c r="M87" s="20"/>
      <c r="N87" s="26" t="n">
        <f aca="false">(C87-C$129)/C$129</f>
        <v>9.223674096909E-006</v>
      </c>
      <c r="O87" s="26" t="n">
        <f aca="false">(D87-D$129)/D$129</f>
        <v>6.82789605209459E-006</v>
      </c>
      <c r="P87" s="26" t="n">
        <f aca="false">(E87-E$129)/E$129</f>
        <v>6.8244246157443E-006</v>
      </c>
      <c r="Q87" s="26" t="n">
        <f aca="false">(F87-F$129)/F$129</f>
        <v>0</v>
      </c>
      <c r="R87" s="26" t="n">
        <f aca="false">(G87-G$129)/G$129</f>
        <v>0.0189487821874715</v>
      </c>
      <c r="S87" s="26" t="n">
        <f aca="false">(H87-H$129)/H$129</f>
        <v>0.0168606894150988</v>
      </c>
      <c r="T87" s="26" t="n">
        <f aca="false">(I87-I$129)/I$129</f>
        <v>0.0172584003943352</v>
      </c>
      <c r="U87" s="26" t="n">
        <f aca="false">(J87-J$129)/J$129</f>
        <v>0.0175470631070018</v>
      </c>
      <c r="V87" s="26" t="n">
        <f aca="false">(K87-K$129)/K$129</f>
        <v>0.00459127294778544</v>
      </c>
      <c r="W87" s="26" t="n">
        <f aca="false">(L87-L$129)/L$129</f>
        <v>0.0304752981311806</v>
      </c>
    </row>
    <row r="88" customFormat="false" ht="12.75" hidden="false" customHeight="false" outlineLevel="0" collapsed="false">
      <c r="A88" s="33"/>
      <c r="B88" s="23" t="s">
        <v>23</v>
      </c>
      <c r="C88" s="73" t="n">
        <v>3.25253</v>
      </c>
      <c r="D88" s="73" t="n">
        <v>7.32295</v>
      </c>
      <c r="E88" s="73" t="n">
        <v>5.86134</v>
      </c>
      <c r="F88" s="73" t="n">
        <v>15.7714</v>
      </c>
      <c r="G88" s="73" t="n">
        <v>6.7722</v>
      </c>
      <c r="H88" s="73" t="n">
        <v>22.31033</v>
      </c>
      <c r="I88" s="73" t="n">
        <v>8.83995</v>
      </c>
      <c r="J88" s="73" t="n">
        <v>26.23759</v>
      </c>
      <c r="K88" s="73" t="n">
        <v>9.84963</v>
      </c>
      <c r="L88" s="73" t="n">
        <v>31.19475</v>
      </c>
      <c r="M88" s="20"/>
      <c r="N88" s="26" t="n">
        <f aca="false">(C88-C$129)/C$129</f>
        <v>9.223674096909E-006</v>
      </c>
      <c r="O88" s="26" t="n">
        <f aca="false">(D88-D$129)/D$129</f>
        <v>6.82789605209459E-006</v>
      </c>
      <c r="P88" s="26" t="n">
        <f aca="false">(E88-E$129)/E$129</f>
        <v>6.8244246157443E-006</v>
      </c>
      <c r="Q88" s="26" t="n">
        <f aca="false">(F88-F$129)/F$129</f>
        <v>0</v>
      </c>
      <c r="R88" s="26" t="n">
        <f aca="false">(G88-G$129)/G$129</f>
        <v>0.00882802731084368</v>
      </c>
      <c r="S88" s="26" t="n">
        <f aca="false">(H88-H$129)/H$129</f>
        <v>0.0154779120662844</v>
      </c>
      <c r="T88" s="26" t="n">
        <f aca="false">(I88-I$129)/I$129</f>
        <v>0.0199860708806637</v>
      </c>
      <c r="U88" s="26" t="n">
        <f aca="false">(J88-J$129)/J$129</f>
        <v>0.0298598068772693</v>
      </c>
      <c r="V88" s="26" t="n">
        <f aca="false">(K88-K$129)/K$129</f>
        <v>-0.00584022676980209</v>
      </c>
      <c r="W88" s="26" t="n">
        <f aca="false">(L88-L$129)/L$129</f>
        <v>0.0408939981360856</v>
      </c>
    </row>
    <row r="89" customFormat="false" ht="12.75" hidden="false" customHeight="false" outlineLevel="0" collapsed="false">
      <c r="A89" s="33"/>
      <c r="B89" s="23" t="s">
        <v>24</v>
      </c>
      <c r="C89" s="73" t="n">
        <v>3.25253</v>
      </c>
      <c r="D89" s="73" t="n">
        <v>7.32295</v>
      </c>
      <c r="E89" s="73" t="n">
        <v>5.86134</v>
      </c>
      <c r="F89" s="73" t="n">
        <v>15.7714</v>
      </c>
      <c r="G89" s="73" t="n">
        <v>6.71029</v>
      </c>
      <c r="H89" s="73" t="n">
        <v>22.03393</v>
      </c>
      <c r="I89" s="73" t="n">
        <v>8.76884</v>
      </c>
      <c r="J89" s="73" t="n">
        <v>26.2941</v>
      </c>
      <c r="K89" s="73" t="n">
        <v>10.02587</v>
      </c>
      <c r="L89" s="73" t="n">
        <v>29.98023</v>
      </c>
      <c r="M89" s="20"/>
      <c r="N89" s="26" t="n">
        <f aca="false">(C89-C$129)/C$129</f>
        <v>9.223674096909E-006</v>
      </c>
      <c r="O89" s="26" t="n">
        <f aca="false">(D89-D$129)/D$129</f>
        <v>6.82789605209459E-006</v>
      </c>
      <c r="P89" s="26" t="n">
        <f aca="false">(E89-E$129)/E$129</f>
        <v>6.8244246157443E-006</v>
      </c>
      <c r="Q89" s="26" t="n">
        <f aca="false">(F89-F$129)/F$129</f>
        <v>0</v>
      </c>
      <c r="R89" s="26" t="n">
        <f aca="false">(G89-G$129)/G$129</f>
        <v>-0.000394462156510273</v>
      </c>
      <c r="S89" s="26" t="n">
        <f aca="false">(H89-H$129)/H$129</f>
        <v>0.00289727812249603</v>
      </c>
      <c r="T89" s="26" t="n">
        <f aca="false">(I89-I$129)/I$129</f>
        <v>0.0117811365201387</v>
      </c>
      <c r="U89" s="26" t="n">
        <f aca="false">(J89-J$129)/J$129</f>
        <v>0.0320778984659645</v>
      </c>
      <c r="V89" s="26" t="n">
        <f aca="false">(K89-K$129)/K$129</f>
        <v>0.0119483316262077</v>
      </c>
      <c r="W89" s="26" t="n">
        <f aca="false">(L89-L$129)/L$129</f>
        <v>0.000368378324539107</v>
      </c>
    </row>
    <row r="90" customFormat="false" ht="12.75" hidden="false" customHeight="false" outlineLevel="0" collapsed="false">
      <c r="A90" s="33"/>
      <c r="B90" s="23" t="s">
        <v>25</v>
      </c>
      <c r="C90" s="73" t="n">
        <v>3.25253</v>
      </c>
      <c r="D90" s="73" t="n">
        <v>7.32295</v>
      </c>
      <c r="E90" s="73" t="n">
        <v>5.86134</v>
      </c>
      <c r="F90" s="73" t="n">
        <v>15.7714</v>
      </c>
      <c r="G90" s="73" t="n">
        <v>6.7514</v>
      </c>
      <c r="H90" s="73" t="n">
        <v>22.17829</v>
      </c>
      <c r="I90" s="73" t="n">
        <v>8.7065</v>
      </c>
      <c r="J90" s="73" t="n">
        <v>25.4995</v>
      </c>
      <c r="K90" s="73" t="n">
        <v>9.84041</v>
      </c>
      <c r="L90" s="73" t="n">
        <v>29.94766</v>
      </c>
      <c r="M90" s="20"/>
      <c r="N90" s="26" t="n">
        <f aca="false">(C90-C$129)/C$129</f>
        <v>9.223674096909E-006</v>
      </c>
      <c r="O90" s="26" t="n">
        <f aca="false">(D90-D$129)/D$129</f>
        <v>6.82789605209459E-006</v>
      </c>
      <c r="P90" s="26" t="n">
        <f aca="false">(E90-E$129)/E$129</f>
        <v>6.8244246157443E-006</v>
      </c>
      <c r="Q90" s="26" t="n">
        <f aca="false">(F90-F$129)/F$129</f>
        <v>0</v>
      </c>
      <c r="R90" s="26" t="n">
        <f aca="false">(G90-G$129)/G$129</f>
        <v>0.00572953303009813</v>
      </c>
      <c r="S90" s="26" t="n">
        <f aca="false">(H90-H$129)/H$129</f>
        <v>0.00946797391166131</v>
      </c>
      <c r="T90" s="26" t="n">
        <f aca="false">(I90-I$129)/I$129</f>
        <v>0.00458811714121671</v>
      </c>
      <c r="U90" s="26" t="n">
        <f aca="false">(J90-J$129)/J$129</f>
        <v>0.000888806687920977</v>
      </c>
      <c r="V90" s="26" t="n">
        <f aca="false">(K90-K$129)/K$129</f>
        <v>-0.00677083564639762</v>
      </c>
      <c r="W90" s="26" t="n">
        <f aca="false">(L90-L$129)/L$129</f>
        <v>-0.000718404468055546</v>
      </c>
    </row>
    <row r="91" customFormat="false" ht="12.75" hidden="false" customHeight="false" outlineLevel="0" collapsed="false">
      <c r="A91" s="33"/>
      <c r="B91" s="23" t="s">
        <v>26</v>
      </c>
      <c r="C91" s="73" t="n">
        <v>3.25253</v>
      </c>
      <c r="D91" s="73" t="n">
        <v>7.32295</v>
      </c>
      <c r="E91" s="73" t="n">
        <v>5.86134</v>
      </c>
      <c r="F91" s="73" t="n">
        <v>15.7714</v>
      </c>
      <c r="G91" s="73" t="n">
        <v>6.74543</v>
      </c>
      <c r="H91" s="73" t="n">
        <v>21.94753</v>
      </c>
      <c r="I91" s="73" t="n">
        <v>8.70929</v>
      </c>
      <c r="J91" s="73" t="n">
        <v>26.29752</v>
      </c>
      <c r="K91" s="73" t="n">
        <v>9.86857</v>
      </c>
      <c r="L91" s="73" t="n">
        <v>30.38812</v>
      </c>
      <c r="M91" s="20"/>
      <c r="N91" s="26" t="n">
        <f aca="false">(C91-C$129)/C$129</f>
        <v>9.223674096909E-006</v>
      </c>
      <c r="O91" s="26" t="n">
        <f aca="false">(D91-D$129)/D$129</f>
        <v>6.82789605209459E-006</v>
      </c>
      <c r="P91" s="26" t="n">
        <f aca="false">(E91-E$129)/E$129</f>
        <v>6.8244246157443E-006</v>
      </c>
      <c r="Q91" s="26" t="n">
        <f aca="false">(F91-F$129)/F$129</f>
        <v>0</v>
      </c>
      <c r="R91" s="26" t="n">
        <f aca="false">(G91-G$129)/G$129</f>
        <v>0.00484020558509559</v>
      </c>
      <c r="S91" s="26" t="n">
        <f aca="false">(H91-H$129)/H$129</f>
        <v>-0.00103530788598202</v>
      </c>
      <c r="T91" s="26" t="n">
        <f aca="false">(I91-I$129)/I$129</f>
        <v>0.00491003764277568</v>
      </c>
      <c r="U91" s="26" t="n">
        <f aca="false">(J91-J$129)/J$129</f>
        <v>0.0322121379498317</v>
      </c>
      <c r="V91" s="26" t="n">
        <f aca="false">(K91-K$129)/K$129</f>
        <v>-0.00392854215779326</v>
      </c>
      <c r="W91" s="26" t="n">
        <f aca="false">(L91-L$129)/L$129</f>
        <v>0.0139786894473957</v>
      </c>
    </row>
    <row r="92" s="58" customFormat="true" ht="12.75" hidden="false" customHeight="false" outlineLevel="0" collapsed="false">
      <c r="A92" s="28"/>
      <c r="B92" s="52" t="s">
        <v>6</v>
      </c>
      <c r="C92" s="53" t="n">
        <f aca="false">AVERAGE(C87:C91)</f>
        <v>3.25253</v>
      </c>
      <c r="D92" s="53" t="n">
        <f aca="false">AVERAGE(D87:D91)</f>
        <v>7.32295</v>
      </c>
      <c r="E92" s="53" t="n">
        <f aca="false">AVERAGE(E87:E91)</f>
        <v>5.86134</v>
      </c>
      <c r="F92" s="53" t="n">
        <f aca="false">AVERAGE(F87:F91)</f>
        <v>15.7714</v>
      </c>
      <c r="G92" s="53" t="n">
        <f aca="false">AVERAGE(G87:G91)</f>
        <v>6.763892</v>
      </c>
      <c r="H92" s="53" t="n">
        <f aca="false">AVERAGE(H87:H91)</f>
        <v>22.162158</v>
      </c>
      <c r="I92" s="53" t="n">
        <f aca="false">AVERAGE(I87:I91)</f>
        <v>8.768178</v>
      </c>
      <c r="J92" s="53" t="n">
        <f aca="false">AVERAGE(J87:J91)</f>
        <v>26.050522</v>
      </c>
      <c r="K92" s="53" t="n">
        <f aca="false">AVERAGE(K87:K91)</f>
        <v>9.907492</v>
      </c>
      <c r="L92" s="53" t="n">
        <f aca="false">AVERAGE(L87:L91)</f>
        <v>30.478654</v>
      </c>
      <c r="M92" s="74"/>
      <c r="N92" s="31" t="n">
        <f aca="false">AVERAGE(N87:N91)</f>
        <v>9.223674096909E-006</v>
      </c>
      <c r="O92" s="31" t="n">
        <f aca="false">AVERAGE(O87:O91)</f>
        <v>6.82789605209459E-006</v>
      </c>
      <c r="P92" s="31" t="n">
        <f aca="false">AVERAGE(P87:P91)</f>
        <v>6.8244246157443E-006</v>
      </c>
      <c r="Q92" s="31" t="n">
        <f aca="false">AVERAGE(Q87:Q91)</f>
        <v>0</v>
      </c>
      <c r="R92" s="31" t="n">
        <f aca="false">AVERAGE(R87:R91)</f>
        <v>0.00759041719139972</v>
      </c>
      <c r="S92" s="31" t="n">
        <f aca="false">AVERAGE(S87:S91)</f>
        <v>0.00873370912591171</v>
      </c>
      <c r="T92" s="31" t="n">
        <f aca="false">AVERAGE(T87:T91)</f>
        <v>0.011704752515826</v>
      </c>
      <c r="U92" s="31" t="n">
        <f aca="false">AVERAGE(U87:U91)</f>
        <v>0.0225171426175977</v>
      </c>
      <c r="V92" s="31" t="n">
        <f aca="false">AVERAGE(V87:V91)</f>
        <v>3.59087759527199E-017</v>
      </c>
      <c r="W92" s="31" t="n">
        <f aca="false">AVERAGE(W87:W91)</f>
        <v>0.0169995919142291</v>
      </c>
      <c r="AME92" s="0"/>
      <c r="AMF92" s="0"/>
      <c r="AMG92" s="0"/>
      <c r="AMH92" s="0"/>
      <c r="AMI92" s="0"/>
      <c r="AMJ92" s="0"/>
    </row>
    <row r="93" customFormat="false" ht="12.75" hidden="false" customHeight="false" outlineLevel="0" collapsed="false">
      <c r="A93" s="33"/>
      <c r="B93" s="0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20"/>
      <c r="N93" s="26"/>
      <c r="O93" s="26"/>
      <c r="P93" s="26"/>
      <c r="Q93" s="26"/>
      <c r="R93" s="26"/>
      <c r="S93" s="26"/>
      <c r="T93" s="26"/>
      <c r="U93" s="26"/>
      <c r="V93" s="26"/>
      <c r="W93" s="26"/>
    </row>
    <row r="94" customFormat="false" ht="12.75" hidden="false" customHeight="false" outlineLevel="0" collapsed="false">
      <c r="A94" s="33" t="s">
        <v>67</v>
      </c>
      <c r="B94" s="23" t="s">
        <v>22</v>
      </c>
      <c r="C94" s="73" t="n">
        <v>3.25253</v>
      </c>
      <c r="D94" s="73" t="n">
        <v>7.32295</v>
      </c>
      <c r="E94" s="73" t="n">
        <v>5.86134</v>
      </c>
      <c r="F94" s="73" t="n">
        <v>15.7714</v>
      </c>
      <c r="G94" s="73" t="n">
        <v>6.7097</v>
      </c>
      <c r="H94" s="73" t="n">
        <v>22.0017</v>
      </c>
      <c r="I94" s="73" t="n">
        <v>8.60838</v>
      </c>
      <c r="J94" s="73" t="n">
        <v>25.62228</v>
      </c>
      <c r="K94" s="73" t="n">
        <v>10.39824</v>
      </c>
      <c r="L94" s="73" t="n">
        <v>30.20138</v>
      </c>
      <c r="M94" s="20"/>
      <c r="N94" s="26" t="n">
        <f aca="false">(C94-C$129)/C$129</f>
        <v>9.223674096909E-006</v>
      </c>
      <c r="O94" s="26" t="n">
        <f aca="false">(D94-D$129)/D$129</f>
        <v>6.82789605209459E-006</v>
      </c>
      <c r="P94" s="26" t="n">
        <f aca="false">(E94-E$129)/E$129</f>
        <v>6.8244246157443E-006</v>
      </c>
      <c r="Q94" s="26" t="n">
        <f aca="false">(F94-F$129)/F$129</f>
        <v>0</v>
      </c>
      <c r="R94" s="26" t="n">
        <f aca="false">(G94-G$129)/G$129</f>
        <v>-0.000482352138512173</v>
      </c>
      <c r="S94" s="26" t="n">
        <f aca="false">(H94-H$129)/H$129</f>
        <v>0.00143029609641671</v>
      </c>
      <c r="T94" s="26" t="n">
        <f aca="false">(I94-I$129)/I$129</f>
        <v>-0.00673333074873861</v>
      </c>
      <c r="U94" s="26" t="n">
        <f aca="false">(J94-J$129)/J$129</f>
        <v>0.00570808266137699</v>
      </c>
      <c r="V94" s="26" t="n">
        <f aca="false">(K94-K$129)/K$129</f>
        <v>0.0495330200619895</v>
      </c>
      <c r="W94" s="26" t="n">
        <f aca="false">(L94-L$129)/L$129</f>
        <v>0.00774762347597635</v>
      </c>
    </row>
    <row r="95" customFormat="false" ht="12.75" hidden="false" customHeight="false" outlineLevel="0" collapsed="false">
      <c r="A95" s="33"/>
      <c r="B95" s="23" t="s">
        <v>23</v>
      </c>
      <c r="C95" s="73" t="n">
        <v>3.25253</v>
      </c>
      <c r="D95" s="73" t="n">
        <v>7.32295</v>
      </c>
      <c r="E95" s="73" t="n">
        <v>5.86134</v>
      </c>
      <c r="F95" s="73" t="n">
        <v>15.7714</v>
      </c>
      <c r="G95" s="73" t="n">
        <v>6.78361</v>
      </c>
      <c r="H95" s="73" t="n">
        <v>21.98237</v>
      </c>
      <c r="I95" s="73" t="n">
        <v>8.58565</v>
      </c>
      <c r="J95" s="73" t="n">
        <v>25.49483</v>
      </c>
      <c r="K95" s="73" t="n">
        <v>9.89474</v>
      </c>
      <c r="L95" s="73" t="n">
        <v>29.96432</v>
      </c>
      <c r="M95" s="20"/>
      <c r="N95" s="26" t="n">
        <f aca="false">(C95-C$129)/C$129</f>
        <v>9.223674096909E-006</v>
      </c>
      <c r="O95" s="26" t="n">
        <f aca="false">(D95-D$129)/D$129</f>
        <v>6.82789605209459E-006</v>
      </c>
      <c r="P95" s="26" t="n">
        <f aca="false">(E95-E$129)/E$129</f>
        <v>6.8244246157443E-006</v>
      </c>
      <c r="Q95" s="26" t="n">
        <f aca="false">(F95-F$129)/F$129</f>
        <v>0</v>
      </c>
      <c r="R95" s="26" t="n">
        <f aca="false">(G95-G$129)/G$129</f>
        <v>0.0105277301831182</v>
      </c>
      <c r="S95" s="26" t="n">
        <f aca="false">(H95-H$129)/H$129</f>
        <v>0.000550471009103281</v>
      </c>
      <c r="T95" s="26" t="n">
        <f aca="false">(I95-I$129)/I$129</f>
        <v>-0.00935600207506042</v>
      </c>
      <c r="U95" s="26" t="n">
        <f aca="false">(J95-J$129)/J$129</f>
        <v>0.000705503065213338</v>
      </c>
      <c r="V95" s="26" t="n">
        <f aca="false">(K95-K$129)/K$129</f>
        <v>-0.00128710676728268</v>
      </c>
      <c r="W95" s="26" t="n">
        <f aca="false">(L95-L$129)/L$129</f>
        <v>-0.000162500221060493</v>
      </c>
    </row>
    <row r="96" customFormat="false" ht="12.75" hidden="false" customHeight="false" outlineLevel="0" collapsed="false">
      <c r="A96" s="33"/>
      <c r="B96" s="23" t="s">
        <v>24</v>
      </c>
      <c r="C96" s="73" t="n">
        <v>3.25253</v>
      </c>
      <c r="D96" s="73" t="n">
        <v>7.32295</v>
      </c>
      <c r="E96" s="73" t="n">
        <v>5.86134</v>
      </c>
      <c r="F96" s="73" t="n">
        <v>15.7714</v>
      </c>
      <c r="G96" s="73" t="n">
        <v>6.74348</v>
      </c>
      <c r="H96" s="73" t="n">
        <v>22.0017</v>
      </c>
      <c r="I96" s="73" t="n">
        <v>8.76025</v>
      </c>
      <c r="J96" s="73" t="n">
        <v>25.49813</v>
      </c>
      <c r="K96" s="73" t="n">
        <v>10.14968</v>
      </c>
      <c r="L96" s="73" t="n">
        <v>30.20131</v>
      </c>
      <c r="M96" s="20"/>
      <c r="N96" s="26" t="n">
        <f aca="false">(C96-C$129)/C$129</f>
        <v>9.223674096909E-006</v>
      </c>
      <c r="O96" s="26" t="n">
        <f aca="false">(D96-D$129)/D$129</f>
        <v>6.82789605209459E-006</v>
      </c>
      <c r="P96" s="26" t="n">
        <f aca="false">(E96-E$129)/E$129</f>
        <v>6.8244246157443E-006</v>
      </c>
      <c r="Q96" s="26" t="n">
        <f aca="false">(F96-F$129)/F$129</f>
        <v>0</v>
      </c>
      <c r="R96" s="26" t="n">
        <f aca="false">(G96-G$129)/G$129</f>
        <v>0.0045497217462757</v>
      </c>
      <c r="S96" s="26" t="n">
        <f aca="false">(H96-H$129)/H$129</f>
        <v>0.00143029609641671</v>
      </c>
      <c r="T96" s="26" t="n">
        <f aca="false">(I96-I$129)/I$129</f>
        <v>0.010789990603152</v>
      </c>
      <c r="U96" s="26" t="n">
        <f aca="false">(J96-J$129)/J$129</f>
        <v>0.00083503239175188</v>
      </c>
      <c r="V96" s="26" t="n">
        <f aca="false">(K96-K$129)/K$129</f>
        <v>0.0244449352066094</v>
      </c>
      <c r="W96" s="26" t="n">
        <f aca="false">(L96-L$129)/L$129</f>
        <v>0.00774528774384609</v>
      </c>
    </row>
    <row r="97" customFormat="false" ht="12.75" hidden="false" customHeight="false" outlineLevel="0" collapsed="false">
      <c r="A97" s="33"/>
      <c r="B97" s="23" t="s">
        <v>25</v>
      </c>
      <c r="C97" s="73" t="n">
        <v>3.25253</v>
      </c>
      <c r="D97" s="73" t="n">
        <v>7.32295</v>
      </c>
      <c r="E97" s="73" t="n">
        <v>5.86134</v>
      </c>
      <c r="F97" s="73" t="n">
        <v>15.7714</v>
      </c>
      <c r="G97" s="73" t="n">
        <v>6.69437</v>
      </c>
      <c r="H97" s="73" t="n">
        <v>21.9649</v>
      </c>
      <c r="I97" s="73" t="n">
        <v>8.72362</v>
      </c>
      <c r="J97" s="73" t="n">
        <v>25.49479</v>
      </c>
      <c r="K97" s="73" t="n">
        <v>10.14613</v>
      </c>
      <c r="L97" s="73" t="n">
        <v>30.35512</v>
      </c>
      <c r="M97" s="20"/>
      <c r="N97" s="26" t="n">
        <f aca="false">(C97-C$129)/C$129</f>
        <v>9.223674096909E-006</v>
      </c>
      <c r="O97" s="26" t="n">
        <f aca="false">(D97-D$129)/D$129</f>
        <v>6.82789605209459E-006</v>
      </c>
      <c r="P97" s="26" t="n">
        <f aca="false">(E97-E$129)/E$129</f>
        <v>6.8244246157443E-006</v>
      </c>
      <c r="Q97" s="26" t="n">
        <f aca="false">(F97-F$129)/F$129</f>
        <v>0</v>
      </c>
      <c r="R97" s="26" t="n">
        <f aca="false">(G97-G$129)/G$129</f>
        <v>-0.00276600200985012</v>
      </c>
      <c r="S97" s="26" t="n">
        <f aca="false">(H97-H$129)/H$129</f>
        <v>-0.000244694240527603</v>
      </c>
      <c r="T97" s="26" t="n">
        <f aca="false">(I97-I$129)/I$129</f>
        <v>0.00656348595365085</v>
      </c>
      <c r="U97" s="26" t="n">
        <f aca="false">(J97-J$129)/J$129</f>
        <v>0.000703933012770366</v>
      </c>
      <c r="V97" s="26" t="n">
        <f aca="false">(K97-K$129)/K$129</f>
        <v>0.0240866205090047</v>
      </c>
      <c r="W97" s="26" t="n">
        <f aca="false">(L97-L$129)/L$129</f>
        <v>0.012877558586001</v>
      </c>
    </row>
    <row r="98" customFormat="false" ht="12.75" hidden="false" customHeight="false" outlineLevel="0" collapsed="false">
      <c r="A98" s="33"/>
      <c r="B98" s="23" t="s">
        <v>26</v>
      </c>
      <c r="C98" s="73" t="n">
        <v>3.25253</v>
      </c>
      <c r="D98" s="73" t="n">
        <v>7.32295</v>
      </c>
      <c r="E98" s="73" t="n">
        <v>5.86134</v>
      </c>
      <c r="F98" s="73" t="n">
        <v>15.7714</v>
      </c>
      <c r="G98" s="73" t="n">
        <v>6.74105</v>
      </c>
      <c r="H98" s="73" t="n">
        <v>21.96258</v>
      </c>
      <c r="I98" s="73" t="n">
        <v>8.65578</v>
      </c>
      <c r="J98" s="73" t="n">
        <v>25.46317</v>
      </c>
      <c r="K98" s="73" t="n">
        <v>9.95305</v>
      </c>
      <c r="L98" s="73" t="n">
        <v>30.40304</v>
      </c>
      <c r="M98" s="20"/>
      <c r="N98" s="26" t="n">
        <f aca="false">(C98-C$129)/C$129</f>
        <v>9.223674096909E-006</v>
      </c>
      <c r="O98" s="26" t="n">
        <f aca="false">(D98-D$129)/D$129</f>
        <v>6.82789605209459E-006</v>
      </c>
      <c r="P98" s="26" t="n">
        <f aca="false">(E98-E$129)/E$129</f>
        <v>6.8244246157443E-006</v>
      </c>
      <c r="Q98" s="26" t="n">
        <f aca="false">(F98-F$129)/F$129</f>
        <v>0</v>
      </c>
      <c r="R98" s="26" t="n">
        <f aca="false">(G98-G$129)/G$129</f>
        <v>0.00418773419328482</v>
      </c>
      <c r="S98" s="26" t="n">
        <f aca="false">(H98-H$129)/H$129</f>
        <v>-0.000350291457421965</v>
      </c>
      <c r="T98" s="26" t="n">
        <f aca="false">(I98-I$129)/I$129</f>
        <v>-0.001264143733004</v>
      </c>
      <c r="U98" s="26" t="n">
        <f aca="false">(J98-J$129)/J$129</f>
        <v>-0.000537193443335389</v>
      </c>
      <c r="V98" s="26" t="n">
        <f aca="false">(K98-K$129)/K$129</f>
        <v>0.00459833830801981</v>
      </c>
      <c r="W98" s="26" t="n">
        <f aca="false">(L98-L$129)/L$129</f>
        <v>0.0144765340671535</v>
      </c>
    </row>
    <row r="99" s="58" customFormat="true" ht="12.75" hidden="false" customHeight="false" outlineLevel="0" collapsed="false">
      <c r="A99" s="28"/>
      <c r="B99" s="52" t="s">
        <v>6</v>
      </c>
      <c r="C99" s="53" t="n">
        <f aca="false">AVERAGE(C94:C98)</f>
        <v>3.25253</v>
      </c>
      <c r="D99" s="53" t="n">
        <f aca="false">AVERAGE(D94:D98)</f>
        <v>7.32295</v>
      </c>
      <c r="E99" s="53" t="n">
        <f aca="false">AVERAGE(E94:E98)</f>
        <v>5.86134</v>
      </c>
      <c r="F99" s="53" t="n">
        <f aca="false">AVERAGE(F94:F98)</f>
        <v>15.7714</v>
      </c>
      <c r="G99" s="53" t="n">
        <f aca="false">AVERAGE(G94:G98)</f>
        <v>6.734442</v>
      </c>
      <c r="H99" s="53" t="n">
        <f aca="false">AVERAGE(H94:H98)</f>
        <v>21.98265</v>
      </c>
      <c r="I99" s="53" t="n">
        <f aca="false">AVERAGE(I94:I98)</f>
        <v>8.666736</v>
      </c>
      <c r="J99" s="53" t="n">
        <f aca="false">AVERAGE(J94:J98)</f>
        <v>25.51464</v>
      </c>
      <c r="K99" s="53" t="n">
        <f aca="false">AVERAGE(K94:K98)</f>
        <v>10.108368</v>
      </c>
      <c r="L99" s="53" t="n">
        <f aca="false">AVERAGE(L94:L98)</f>
        <v>30.225034</v>
      </c>
      <c r="M99" s="74"/>
      <c r="N99" s="31" t="n">
        <f aca="false">AVERAGE(N94:N98)</f>
        <v>9.223674096909E-006</v>
      </c>
      <c r="O99" s="31" t="n">
        <f aca="false">AVERAGE(O94:O98)</f>
        <v>6.82789605209459E-006</v>
      </c>
      <c r="P99" s="31" t="n">
        <f aca="false">AVERAGE(P94:P98)</f>
        <v>6.8244246157443E-006</v>
      </c>
      <c r="Q99" s="31" t="n">
        <f aca="false">AVERAGE(Q94:Q98)</f>
        <v>0</v>
      </c>
      <c r="R99" s="31" t="n">
        <f aca="false">AVERAGE(R94:R98)</f>
        <v>0.00320336639486328</v>
      </c>
      <c r="S99" s="31" t="n">
        <f aca="false">AVERAGE(S94:S98)</f>
        <v>0.000563215500797426</v>
      </c>
      <c r="T99" s="31" t="n">
        <f aca="false">AVERAGE(T94:T98)</f>
        <v>-4.09828421199521E-017</v>
      </c>
      <c r="U99" s="31" t="n">
        <f aca="false">AVERAGE(U94:U98)</f>
        <v>0.00148307153755544</v>
      </c>
      <c r="V99" s="31" t="n">
        <f aca="false">AVERAGE(V94:V98)</f>
        <v>0.0202751614636681</v>
      </c>
      <c r="W99" s="31" t="n">
        <f aca="false">AVERAGE(W94:W98)</f>
        <v>0.00853690073038329</v>
      </c>
      <c r="AME99" s="0"/>
      <c r="AMF99" s="0"/>
      <c r="AMG99" s="0"/>
      <c r="AMH99" s="0"/>
      <c r="AMI99" s="0"/>
      <c r="AMJ99" s="0"/>
    </row>
    <row r="100" customFormat="false" ht="12.75" hidden="false" customHeight="false" outlineLevel="0" collapsed="false">
      <c r="A100" s="33"/>
      <c r="B100" s="0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20"/>
      <c r="N100" s="26"/>
      <c r="O100" s="26"/>
      <c r="P100" s="26"/>
      <c r="Q100" s="26"/>
      <c r="R100" s="26"/>
      <c r="S100" s="26"/>
      <c r="T100" s="26"/>
      <c r="U100" s="26"/>
      <c r="V100" s="26"/>
      <c r="W100" s="26"/>
    </row>
    <row r="101" customFormat="false" ht="12.75" hidden="false" customHeight="false" outlineLevel="0" collapsed="false">
      <c r="A101" s="33" t="s">
        <v>68</v>
      </c>
      <c r="B101" s="23" t="s">
        <v>22</v>
      </c>
      <c r="C101" s="73" t="n">
        <v>3.25253</v>
      </c>
      <c r="D101" s="73" t="n">
        <v>7.32295</v>
      </c>
      <c r="E101" s="73" t="n">
        <v>5.86134</v>
      </c>
      <c r="F101" s="73" t="n">
        <v>15.7714</v>
      </c>
      <c r="G101" s="73" t="n">
        <v>6.89826</v>
      </c>
      <c r="H101" s="73" t="n">
        <v>22.0522</v>
      </c>
      <c r="I101" s="73" t="n">
        <v>8.97843</v>
      </c>
      <c r="J101" s="73" t="n">
        <v>25.57003</v>
      </c>
      <c r="K101" s="73" t="n">
        <v>10.4527</v>
      </c>
      <c r="L101" s="73" t="n">
        <v>30.51861</v>
      </c>
      <c r="M101" s="20"/>
      <c r="N101" s="26" t="n">
        <f aca="false">(C101-C$129)/C$129</f>
        <v>9.223674096909E-006</v>
      </c>
      <c r="O101" s="26" t="n">
        <f aca="false">(D101-D$129)/D$129</f>
        <v>6.82789605209459E-006</v>
      </c>
      <c r="P101" s="26" t="n">
        <f aca="false">(E101-E$129)/E$129</f>
        <v>6.8244246157443E-006</v>
      </c>
      <c r="Q101" s="26" t="n">
        <f aca="false">(F101-F$129)/F$129</f>
        <v>0</v>
      </c>
      <c r="R101" s="26" t="n">
        <f aca="false">(G101-G$129)/G$129</f>
        <v>0.0276066902450164</v>
      </c>
      <c r="S101" s="26" t="n">
        <f aca="false">(H101-H$129)/H$129</f>
        <v>0.00372885620553867</v>
      </c>
      <c r="T101" s="26" t="n">
        <f aca="false">(I101-I$129)/I$129</f>
        <v>0.0359644045924555</v>
      </c>
      <c r="U101" s="26" t="n">
        <f aca="false">(J101-J$129)/J$129</f>
        <v>0.00365720165784968</v>
      </c>
      <c r="V101" s="26" t="n">
        <f aca="false">(K101-K$129)/K$129</f>
        <v>0.055029870324397</v>
      </c>
      <c r="W101" s="26" t="n">
        <f aca="false">(L101-L$129)/L$129</f>
        <v>0.018332827814165</v>
      </c>
    </row>
    <row r="102" customFormat="false" ht="12.75" hidden="false" customHeight="false" outlineLevel="0" collapsed="false">
      <c r="A102" s="33"/>
      <c r="B102" s="23" t="s">
        <v>23</v>
      </c>
      <c r="C102" s="73" t="n">
        <v>3.25253</v>
      </c>
      <c r="D102" s="73" t="n">
        <v>7.32295</v>
      </c>
      <c r="E102" s="73" t="n">
        <v>5.86134</v>
      </c>
      <c r="F102" s="73" t="n">
        <v>15.7714</v>
      </c>
      <c r="G102" s="73" t="n">
        <v>6.87141</v>
      </c>
      <c r="H102" s="73" t="n">
        <v>22.24598</v>
      </c>
      <c r="I102" s="73" t="n">
        <v>8.8882</v>
      </c>
      <c r="J102" s="73" t="n">
        <v>25.66602</v>
      </c>
      <c r="K102" s="73" t="n">
        <v>10.15249</v>
      </c>
      <c r="L102" s="73" t="n">
        <v>30.51823</v>
      </c>
      <c r="M102" s="20"/>
      <c r="N102" s="26" t="n">
        <f aca="false">(C102-C$129)/C$129</f>
        <v>9.223674096909E-006</v>
      </c>
      <c r="O102" s="26" t="n">
        <f aca="false">(D102-D$129)/D$129</f>
        <v>6.82789605209459E-006</v>
      </c>
      <c r="P102" s="26" t="n">
        <f aca="false">(E102-E$129)/E$129</f>
        <v>6.8244246157443E-006</v>
      </c>
      <c r="Q102" s="26" t="n">
        <f aca="false">(F102-F$129)/F$129</f>
        <v>0</v>
      </c>
      <c r="R102" s="26" t="n">
        <f aca="false">(G102-G$129)/G$129</f>
        <v>0.0236069512335732</v>
      </c>
      <c r="S102" s="26" t="n">
        <f aca="false">(H102-H$129)/H$129</f>
        <v>0.01254895477872</v>
      </c>
      <c r="T102" s="26" t="n">
        <f aca="false">(I102-I$129)/I$129</f>
        <v>0.0255533340348661</v>
      </c>
      <c r="U102" s="26" t="n">
        <f aca="false">(J102-J$129)/J$129</f>
        <v>0.00742493500767905</v>
      </c>
      <c r="V102" s="26" t="n">
        <f aca="false">(K102-K$129)/K$129</f>
        <v>0.024728558953164</v>
      </c>
      <c r="W102" s="26" t="n">
        <f aca="false">(L102-L$129)/L$129</f>
        <v>0.018320148125458</v>
      </c>
    </row>
    <row r="103" customFormat="false" ht="12.75" hidden="false" customHeight="false" outlineLevel="0" collapsed="false">
      <c r="A103" s="33"/>
      <c r="B103" s="23" t="s">
        <v>24</v>
      </c>
      <c r="C103" s="73" t="n">
        <v>3.25253</v>
      </c>
      <c r="D103" s="73" t="n">
        <v>7.32295</v>
      </c>
      <c r="E103" s="73" t="n">
        <v>5.86134</v>
      </c>
      <c r="F103" s="73" t="n">
        <v>15.79659</v>
      </c>
      <c r="G103" s="73" t="n">
        <v>6.76552</v>
      </c>
      <c r="H103" s="73" t="n">
        <v>22.06209</v>
      </c>
      <c r="I103" s="73" t="n">
        <v>8.78063</v>
      </c>
      <c r="J103" s="73" t="n">
        <v>26.53009</v>
      </c>
      <c r="K103" s="73" t="n">
        <v>10.28623</v>
      </c>
      <c r="L103" s="73" t="n">
        <v>30.87183</v>
      </c>
      <c r="M103" s="20"/>
      <c r="N103" s="26" t="n">
        <f aca="false">(C103-C$129)/C$129</f>
        <v>9.223674096909E-006</v>
      </c>
      <c r="O103" s="26" t="n">
        <f aca="false">(D103-D$129)/D$129</f>
        <v>6.82789605209459E-006</v>
      </c>
      <c r="P103" s="26" t="n">
        <f aca="false">(E103-E$129)/E$129</f>
        <v>6.8244246157443E-006</v>
      </c>
      <c r="Q103" s="26" t="n">
        <f aca="false">(F103-F$129)/F$129</f>
        <v>0.00159719492245459</v>
      </c>
      <c r="R103" s="26" t="n">
        <f aca="false">(G103-G$129)/G$129</f>
        <v>0.00783293395529663</v>
      </c>
      <c r="S103" s="26" t="n">
        <f aca="false">(H103-H$129)/H$129</f>
        <v>0.00417900985859255</v>
      </c>
      <c r="T103" s="26" t="n">
        <f aca="false">(I103-I$129)/I$129</f>
        <v>0.0131415102525334</v>
      </c>
      <c r="U103" s="26" t="n">
        <f aca="false">(J103-J$129)/J$129</f>
        <v>0.0413408153659148</v>
      </c>
      <c r="V103" s="26" t="n">
        <f aca="false">(K103-K$129)/K$129</f>
        <v>0.0382274343496821</v>
      </c>
      <c r="W103" s="26" t="n">
        <f aca="false">(L103-L$129)/L$129</f>
        <v>0.030118932143311</v>
      </c>
    </row>
    <row r="104" customFormat="false" ht="12.75" hidden="false" customHeight="false" outlineLevel="0" collapsed="false">
      <c r="A104" s="33"/>
      <c r="B104" s="23" t="s">
        <v>25</v>
      </c>
      <c r="C104" s="73" t="n">
        <v>3.25253</v>
      </c>
      <c r="D104" s="73" t="n">
        <v>7.32295</v>
      </c>
      <c r="E104" s="73" t="n">
        <v>5.86134</v>
      </c>
      <c r="F104" s="73" t="n">
        <v>15.79659</v>
      </c>
      <c r="G104" s="73" t="n">
        <v>6.86051</v>
      </c>
      <c r="H104" s="73" t="n">
        <v>22.09751</v>
      </c>
      <c r="I104" s="73" t="n">
        <v>8.97238</v>
      </c>
      <c r="J104" s="73" t="n">
        <v>26.48241</v>
      </c>
      <c r="K104" s="73" t="n">
        <v>10.26716</v>
      </c>
      <c r="L104" s="73" t="n">
        <v>30.69654</v>
      </c>
      <c r="M104" s="20"/>
      <c r="N104" s="26" t="n">
        <f aca="false">(C104-C$129)/C$129</f>
        <v>9.223674096909E-006</v>
      </c>
      <c r="O104" s="26" t="n">
        <f aca="false">(D104-D$129)/D$129</f>
        <v>6.82789605209459E-006</v>
      </c>
      <c r="P104" s="26" t="n">
        <f aca="false">(E104-E$129)/E$129</f>
        <v>6.8244246157443E-006</v>
      </c>
      <c r="Q104" s="26" t="n">
        <f aca="false">(F104-F$129)/F$129</f>
        <v>0.00159719492245459</v>
      </c>
      <c r="R104" s="26" t="n">
        <f aca="false">(G104-G$129)/G$129</f>
        <v>0.0219832210576055</v>
      </c>
      <c r="S104" s="26" t="n">
        <f aca="false">(H104-H$129)/H$129</f>
        <v>0.0057911880579014</v>
      </c>
      <c r="T104" s="26" t="n">
        <f aca="false">(I104-I$129)/I$129</f>
        <v>0.0352663332539493</v>
      </c>
      <c r="U104" s="26" t="n">
        <f aca="false">(J104-J$129)/J$129</f>
        <v>0.0394693128539879</v>
      </c>
      <c r="V104" s="26" t="n">
        <f aca="false">(K104-K$129)/K$129</f>
        <v>0.0363026283543808</v>
      </c>
      <c r="W104" s="26" t="n">
        <f aca="false">(L104-L$129)/L$129</f>
        <v>0.0242699252131937</v>
      </c>
    </row>
    <row r="105" customFormat="false" ht="12.75" hidden="false" customHeight="false" outlineLevel="0" collapsed="false">
      <c r="A105" s="33"/>
      <c r="B105" s="23" t="s">
        <v>26</v>
      </c>
      <c r="C105" s="73" t="n">
        <v>3.25253</v>
      </c>
      <c r="D105" s="73" t="n">
        <v>7.32295</v>
      </c>
      <c r="E105" s="73" t="n">
        <v>5.86134</v>
      </c>
      <c r="F105" s="73" t="n">
        <v>15.7887</v>
      </c>
      <c r="G105" s="73" t="n">
        <v>6.9513</v>
      </c>
      <c r="H105" s="73" t="n">
        <v>22.49238</v>
      </c>
      <c r="I105" s="73" t="n">
        <v>8.77331</v>
      </c>
      <c r="J105" s="73" t="n">
        <v>25.66785</v>
      </c>
      <c r="K105" s="73" t="n">
        <v>9.88827</v>
      </c>
      <c r="L105" s="73" t="n">
        <v>30.71509</v>
      </c>
      <c r="M105" s="20"/>
      <c r="N105" s="26" t="n">
        <f aca="false">(C105-C$129)/C$129</f>
        <v>9.223674096909E-006</v>
      </c>
      <c r="O105" s="26" t="n">
        <f aca="false">(D105-D$129)/D$129</f>
        <v>6.82789605209459E-006</v>
      </c>
      <c r="P105" s="26" t="n">
        <f aca="false">(E105-E$129)/E$129</f>
        <v>6.8244246157443E-006</v>
      </c>
      <c r="Q105" s="26" t="n">
        <f aca="false">(F105-F$129)/F$129</f>
        <v>0.00109692227703314</v>
      </c>
      <c r="R105" s="26" t="n">
        <f aca="false">(G105-G$129)/G$129</f>
        <v>0.0355078506609178</v>
      </c>
      <c r="S105" s="26" t="n">
        <f aca="false">(H105-H$129)/H$129</f>
        <v>0.0237641074695647</v>
      </c>
      <c r="T105" s="26" t="n">
        <f aca="false">(I105-I$129)/I$129</f>
        <v>0.012296901624787</v>
      </c>
      <c r="U105" s="26" t="n">
        <f aca="false">(J105-J$129)/J$129</f>
        <v>0.00749676490694142</v>
      </c>
      <c r="V105" s="26" t="n">
        <f aca="false">(K105-K$129)/K$129</f>
        <v>-0.00194014792038179</v>
      </c>
      <c r="W105" s="26" t="n">
        <f aca="false">(L105-L$129)/L$129</f>
        <v>0.024888894227705</v>
      </c>
    </row>
    <row r="106" s="58" customFormat="true" ht="12.75" hidden="false" customHeight="false" outlineLevel="0" collapsed="false">
      <c r="A106" s="28"/>
      <c r="B106" s="52" t="s">
        <v>6</v>
      </c>
      <c r="C106" s="53" t="n">
        <f aca="false">AVERAGE(C101:C105)</f>
        <v>3.25253</v>
      </c>
      <c r="D106" s="53" t="n">
        <f aca="false">AVERAGE(D101:D105)</f>
        <v>7.32295</v>
      </c>
      <c r="E106" s="53" t="n">
        <f aca="false">AVERAGE(E101:E105)</f>
        <v>5.86134</v>
      </c>
      <c r="F106" s="53" t="n">
        <f aca="false">AVERAGE(F101:F105)</f>
        <v>15.784936</v>
      </c>
      <c r="G106" s="53" t="n">
        <f aca="false">AVERAGE(G101:G105)</f>
        <v>6.8694</v>
      </c>
      <c r="H106" s="53" t="n">
        <f aca="false">AVERAGE(H101:H105)</f>
        <v>22.190032</v>
      </c>
      <c r="I106" s="53" t="n">
        <f aca="false">AVERAGE(I101:I105)</f>
        <v>8.87859</v>
      </c>
      <c r="J106" s="53" t="n">
        <f aca="false">AVERAGE(J101:J105)</f>
        <v>25.98328</v>
      </c>
      <c r="K106" s="53" t="n">
        <f aca="false">AVERAGE(K101:K105)</f>
        <v>10.20937</v>
      </c>
      <c r="L106" s="53" t="n">
        <f aca="false">AVERAGE(L101:L105)</f>
        <v>30.66406</v>
      </c>
      <c r="M106" s="74"/>
      <c r="N106" s="31" t="n">
        <f aca="false">AVERAGE(N101:N105)</f>
        <v>9.223674096909E-006</v>
      </c>
      <c r="O106" s="31" t="n">
        <f aca="false">AVERAGE(O101:O105)</f>
        <v>6.82789605209459E-006</v>
      </c>
      <c r="P106" s="31" t="n">
        <f aca="false">AVERAGE(P101:P105)</f>
        <v>6.8244246157443E-006</v>
      </c>
      <c r="Q106" s="31" t="n">
        <f aca="false">AVERAGE(Q101:Q105)</f>
        <v>0.000858262424388463</v>
      </c>
      <c r="R106" s="31" t="n">
        <f aca="false">AVERAGE(R101:R105)</f>
        <v>0.0233075294304819</v>
      </c>
      <c r="S106" s="31" t="n">
        <f aca="false">AVERAGE(S101:S105)</f>
        <v>0.0100024232740635</v>
      </c>
      <c r="T106" s="31" t="n">
        <f aca="false">AVERAGE(T101:T105)</f>
        <v>0.0244444967517182</v>
      </c>
      <c r="U106" s="31" t="n">
        <f aca="false">AVERAGE(U101:U105)</f>
        <v>0.0198778059584746</v>
      </c>
      <c r="V106" s="31" t="n">
        <f aca="false">AVERAGE(V101:V105)</f>
        <v>0.0304696688122484</v>
      </c>
      <c r="W106" s="31" t="n">
        <f aca="false">AVERAGE(W101:W105)</f>
        <v>0.0231861455047665</v>
      </c>
      <c r="AME106" s="0"/>
      <c r="AMF106" s="0"/>
      <c r="AMG106" s="0"/>
      <c r="AMH106" s="0"/>
      <c r="AMI106" s="0"/>
      <c r="AMJ106" s="0"/>
    </row>
    <row r="107" customFormat="false" ht="12.75" hidden="false" customHeight="false" outlineLevel="0" collapsed="false">
      <c r="A107" s="33"/>
      <c r="B107" s="3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20"/>
      <c r="N107" s="26"/>
      <c r="O107" s="26"/>
      <c r="P107" s="26"/>
      <c r="Q107" s="26"/>
      <c r="R107" s="26"/>
      <c r="S107" s="26"/>
      <c r="T107" s="26"/>
      <c r="U107" s="26"/>
      <c r="V107" s="26"/>
      <c r="W107" s="26"/>
    </row>
    <row r="108" customFormat="false" ht="12.75" hidden="false" customHeight="false" outlineLevel="0" collapsed="false">
      <c r="A108" s="33" t="s">
        <v>69</v>
      </c>
      <c r="B108" s="23" t="s">
        <v>22</v>
      </c>
      <c r="C108" s="73" t="n">
        <v>3.25253</v>
      </c>
      <c r="D108" s="73" t="n">
        <v>7.32295</v>
      </c>
      <c r="E108" s="73" t="n">
        <v>5.86134</v>
      </c>
      <c r="F108" s="73" t="n">
        <v>15.7714</v>
      </c>
      <c r="G108" s="73" t="n">
        <v>6.76216</v>
      </c>
      <c r="H108" s="73" t="n">
        <v>22.23153</v>
      </c>
      <c r="I108" s="73" t="n">
        <v>8.71079</v>
      </c>
      <c r="J108" s="73" t="n">
        <v>25.49196</v>
      </c>
      <c r="K108" s="73" t="n">
        <v>9.99116</v>
      </c>
      <c r="L108" s="73" t="n">
        <v>30.06703</v>
      </c>
      <c r="M108" s="20"/>
      <c r="N108" s="26" t="n">
        <f aca="false">(C108-C$129)/C$129</f>
        <v>9.223674096909E-006</v>
      </c>
      <c r="O108" s="26" t="n">
        <f aca="false">(D108-D$129)/D$129</f>
        <v>6.82789605209459E-006</v>
      </c>
      <c r="P108" s="26" t="n">
        <f aca="false">(E108-E$129)/E$129</f>
        <v>6.8244246157443E-006</v>
      </c>
      <c r="Q108" s="26" t="n">
        <f aca="false">(F108-F$129)/F$129</f>
        <v>0</v>
      </c>
      <c r="R108" s="26" t="n">
        <f aca="false">(G108-G$129)/G$129</f>
        <v>0.00733240795609915</v>
      </c>
      <c r="S108" s="26" t="n">
        <f aca="false">(H108-H$129)/H$129</f>
        <v>0.0118912479752188</v>
      </c>
      <c r="T108" s="26" t="n">
        <f aca="false">(I108-I$129)/I$129</f>
        <v>0.0050831131812483</v>
      </c>
      <c r="U108" s="26" t="n">
        <f aca="false">(J108-J$129)/J$129</f>
        <v>0.000592851802435801</v>
      </c>
      <c r="V108" s="26" t="n">
        <f aca="false">(K108-K$129)/K$129</f>
        <v>0.00844492228709357</v>
      </c>
      <c r="W108" s="26" t="n">
        <f aca="false">(L108-L$129)/L$129</f>
        <v>0.00326468616602565</v>
      </c>
    </row>
    <row r="109" customFormat="false" ht="12.75" hidden="false" customHeight="false" outlineLevel="0" collapsed="false">
      <c r="A109" s="33"/>
      <c r="B109" s="23" t="s">
        <v>23</v>
      </c>
      <c r="C109" s="73" t="n">
        <v>3.25253</v>
      </c>
      <c r="D109" s="73" t="n">
        <v>7.32295</v>
      </c>
      <c r="E109" s="73" t="n">
        <v>5.86134</v>
      </c>
      <c r="F109" s="73" t="n">
        <v>15.7714</v>
      </c>
      <c r="G109" s="73" t="n">
        <v>6.69249</v>
      </c>
      <c r="H109" s="73" t="n">
        <v>22.01607</v>
      </c>
      <c r="I109" s="73" t="n">
        <v>8.71925</v>
      </c>
      <c r="J109" s="73" t="n">
        <v>25.46342</v>
      </c>
      <c r="K109" s="73" t="n">
        <v>10.07235</v>
      </c>
      <c r="L109" s="73" t="n">
        <v>30.56451</v>
      </c>
      <c r="M109" s="20"/>
      <c r="N109" s="26" t="n">
        <f aca="false">(C109-C$129)/C$129</f>
        <v>9.223674096909E-006</v>
      </c>
      <c r="O109" s="26" t="n">
        <f aca="false">(D109-D$129)/D$129</f>
        <v>6.82789605209459E-006</v>
      </c>
      <c r="P109" s="26" t="n">
        <f aca="false">(E109-E$129)/E$129</f>
        <v>6.8244246157443E-006</v>
      </c>
      <c r="Q109" s="26" t="n">
        <f aca="false">(F109-F$129)/F$129</f>
        <v>0</v>
      </c>
      <c r="R109" s="26" t="n">
        <f aca="false">(G109-G$129)/G$129</f>
        <v>-0.00304605822368673</v>
      </c>
      <c r="S109" s="26" t="n">
        <f aca="false">(H109-H$129)/H$129</f>
        <v>0.00208436161657674</v>
      </c>
      <c r="T109" s="26" t="n">
        <f aca="false">(I109-I$129)/I$129</f>
        <v>0.00605925921823399</v>
      </c>
      <c r="U109" s="26" t="n">
        <f aca="false">(J109-J$129)/J$129</f>
        <v>-0.000527380615567408</v>
      </c>
      <c r="V109" s="26" t="n">
        <f aca="false">(K109-K$129)/K$129</f>
        <v>0.0166397308218872</v>
      </c>
      <c r="W109" s="26" t="n">
        <f aca="false">(L109-L$129)/L$129</f>
        <v>0.0198644007395593</v>
      </c>
    </row>
    <row r="110" customFormat="false" ht="12.75" hidden="false" customHeight="false" outlineLevel="0" collapsed="false">
      <c r="A110" s="33"/>
      <c r="B110" s="23" t="s">
        <v>24</v>
      </c>
      <c r="C110" s="73" t="n">
        <v>3.25253</v>
      </c>
      <c r="D110" s="73" t="n">
        <v>7.32295</v>
      </c>
      <c r="E110" s="73" t="n">
        <v>5.86134</v>
      </c>
      <c r="F110" s="73" t="n">
        <v>15.7714</v>
      </c>
      <c r="G110" s="73" t="n">
        <v>6.7101</v>
      </c>
      <c r="H110" s="73" t="n">
        <v>22.0017</v>
      </c>
      <c r="I110" s="73" t="n">
        <v>8.88541</v>
      </c>
      <c r="J110" s="73" t="n">
        <v>25.53529</v>
      </c>
      <c r="K110" s="73" t="n">
        <v>9.92982</v>
      </c>
      <c r="L110" s="73" t="n">
        <v>29.9686</v>
      </c>
      <c r="M110" s="20"/>
      <c r="N110" s="26" t="n">
        <f aca="false">(C110-C$129)/C$129</f>
        <v>9.223674096909E-006</v>
      </c>
      <c r="O110" s="26" t="n">
        <f aca="false">(D110-D$129)/D$129</f>
        <v>6.82789605209459E-006</v>
      </c>
      <c r="P110" s="26" t="n">
        <f aca="false">(E110-E$129)/E$129</f>
        <v>6.8244246157443E-006</v>
      </c>
      <c r="Q110" s="26" t="n">
        <f aca="false">(F110-F$129)/F$129</f>
        <v>0</v>
      </c>
      <c r="R110" s="26" t="n">
        <f aca="false">(G110-G$129)/G$129</f>
        <v>-0.000422765710036302</v>
      </c>
      <c r="S110" s="26" t="n">
        <f aca="false">(H110-H$129)/H$129</f>
        <v>0.00143029609641671</v>
      </c>
      <c r="T110" s="26" t="n">
        <f aca="false">(I110-I$129)/I$129</f>
        <v>0.0252314135333071</v>
      </c>
      <c r="U110" s="26" t="n">
        <f aca="false">(J110-J$129)/J$129</f>
        <v>0.00229361111119827</v>
      </c>
      <c r="V110" s="26" t="n">
        <f aca="false">(K110-K$129)/K$129</f>
        <v>0.00225364804735648</v>
      </c>
      <c r="W110" s="26" t="n">
        <f aca="false">(L110-L$129)/L$129</f>
        <v>-1.9686885097865E-005</v>
      </c>
    </row>
    <row r="111" customFormat="false" ht="12.75" hidden="false" customHeight="false" outlineLevel="0" collapsed="false">
      <c r="A111" s="33"/>
      <c r="B111" s="23" t="s">
        <v>25</v>
      </c>
      <c r="C111" s="73" t="n">
        <v>3.25253</v>
      </c>
      <c r="D111" s="73" t="n">
        <v>7.32295</v>
      </c>
      <c r="E111" s="73" t="n">
        <v>5.86134</v>
      </c>
      <c r="F111" s="73" t="n">
        <v>15.7714</v>
      </c>
      <c r="G111" s="73" t="n">
        <v>6.68282</v>
      </c>
      <c r="H111" s="73" t="n">
        <v>22.02037</v>
      </c>
      <c r="I111" s="73" t="n">
        <v>8.74372</v>
      </c>
      <c r="J111" s="73" t="n">
        <v>25.43142</v>
      </c>
      <c r="K111" s="73" t="n">
        <v>9.97802</v>
      </c>
      <c r="L111" s="73" t="n">
        <v>30.29668</v>
      </c>
      <c r="M111" s="20"/>
      <c r="N111" s="26" t="n">
        <f aca="false">(C111-C$129)/C$129</f>
        <v>9.223674096909E-006</v>
      </c>
      <c r="O111" s="26" t="n">
        <f aca="false">(D111-D$129)/D$129</f>
        <v>6.82789605209459E-006</v>
      </c>
      <c r="P111" s="26" t="n">
        <f aca="false">(E111-E$129)/E$129</f>
        <v>6.8244246157443E-006</v>
      </c>
      <c r="Q111" s="26" t="n">
        <f aca="false">(F111-F$129)/F$129</f>
        <v>0</v>
      </c>
      <c r="R111" s="26" t="n">
        <f aca="false">(G111-G$129)/G$129</f>
        <v>-0.00448656013209104</v>
      </c>
      <c r="S111" s="26" t="n">
        <f aca="false">(H111-H$129)/H$129</f>
        <v>0.00228008059616538</v>
      </c>
      <c r="T111" s="26" t="n">
        <f aca="false">(I111-I$129)/I$129</f>
        <v>0.00888269816918382</v>
      </c>
      <c r="U111" s="26" t="n">
        <f aca="false">(J111-J$129)/J$129</f>
        <v>-0.00178342256988077</v>
      </c>
      <c r="V111" s="26" t="n">
        <f aca="false">(K111-K$129)/K$129</f>
        <v>0.00711865323736837</v>
      </c>
      <c r="W111" s="26" t="n">
        <f aca="false">(L111-L$129)/L$129</f>
        <v>0.0109275559332766</v>
      </c>
    </row>
    <row r="112" customFormat="false" ht="12.75" hidden="false" customHeight="false" outlineLevel="0" collapsed="false">
      <c r="A112" s="33"/>
      <c r="B112" s="23" t="s">
        <v>26</v>
      </c>
      <c r="C112" s="73" t="n">
        <v>3.25253</v>
      </c>
      <c r="D112" s="73" t="n">
        <v>7.32295</v>
      </c>
      <c r="E112" s="73" t="n">
        <v>5.86134</v>
      </c>
      <c r="F112" s="73" t="n">
        <v>15.7714</v>
      </c>
      <c r="G112" s="73" t="n">
        <v>6.71712</v>
      </c>
      <c r="H112" s="73" t="n">
        <v>22.01312</v>
      </c>
      <c r="I112" s="73" t="n">
        <v>8.71863</v>
      </c>
      <c r="J112" s="73" t="n">
        <v>25.62084</v>
      </c>
      <c r="K112" s="73" t="n">
        <v>10.2874</v>
      </c>
      <c r="L112" s="73" t="n">
        <v>30.26123</v>
      </c>
      <c r="M112" s="20"/>
      <c r="N112" s="26" t="n">
        <f aca="false">(C112-C$129)/C$129</f>
        <v>9.223674096909E-006</v>
      </c>
      <c r="O112" s="26" t="n">
        <f aca="false">(D112-D$129)/D$129</f>
        <v>6.82789605209459E-006</v>
      </c>
      <c r="P112" s="26" t="n">
        <f aca="false">(E112-E$129)/E$129</f>
        <v>6.8244246157443E-006</v>
      </c>
      <c r="Q112" s="26" t="n">
        <f aca="false">(F112-F$129)/F$129</f>
        <v>0</v>
      </c>
      <c r="R112" s="26" t="n">
        <f aca="false">(G112-G$129)/G$129</f>
        <v>0.000622976109715451</v>
      </c>
      <c r="S112" s="26" t="n">
        <f aca="false">(H112-H$129)/H$129</f>
        <v>0.00195008929337068</v>
      </c>
      <c r="T112" s="26" t="n">
        <f aca="false">(I112-I$129)/I$129</f>
        <v>0.00598772132899848</v>
      </c>
      <c r="U112" s="26" t="n">
        <f aca="false">(J112-J$129)/J$129</f>
        <v>0.00565156077343294</v>
      </c>
      <c r="V112" s="26" t="n">
        <f aca="false">(K112-K$129)/K$129</f>
        <v>0.0383455267993151</v>
      </c>
      <c r="W112" s="26" t="n">
        <f aca="false">(L112-L$129)/L$129</f>
        <v>0.00974467444732395</v>
      </c>
    </row>
    <row r="113" s="58" customFormat="true" ht="12.75" hidden="false" customHeight="false" outlineLevel="0" collapsed="false">
      <c r="A113" s="28"/>
      <c r="B113" s="52" t="s">
        <v>6</v>
      </c>
      <c r="C113" s="53" t="n">
        <f aca="false">AVERAGE(C108:C112)</f>
        <v>3.25253</v>
      </c>
      <c r="D113" s="53" t="n">
        <f aca="false">AVERAGE(D108:D112)</f>
        <v>7.32295</v>
      </c>
      <c r="E113" s="53" t="n">
        <f aca="false">AVERAGE(E108:E112)</f>
        <v>5.86134</v>
      </c>
      <c r="F113" s="53" t="n">
        <f aca="false">AVERAGE(F108:F112)</f>
        <v>15.7714</v>
      </c>
      <c r="G113" s="53" t="n">
        <f aca="false">AVERAGE(G108:G112)</f>
        <v>6.712938</v>
      </c>
      <c r="H113" s="53" t="n">
        <f aca="false">AVERAGE(H108:H112)</f>
        <v>22.056558</v>
      </c>
      <c r="I113" s="53" t="n">
        <f aca="false">AVERAGE(I108:I112)</f>
        <v>8.75556</v>
      </c>
      <c r="J113" s="53" t="n">
        <f aca="false">AVERAGE(J108:J112)</f>
        <v>25.508586</v>
      </c>
      <c r="K113" s="53" t="n">
        <f aca="false">AVERAGE(K108:K112)</f>
        <v>10.05175</v>
      </c>
      <c r="L113" s="53" t="n">
        <f aca="false">AVERAGE(L108:L112)</f>
        <v>30.23161</v>
      </c>
      <c r="M113" s="74"/>
      <c r="N113" s="31" t="n">
        <f aca="false">AVERAGE(N108:N112)</f>
        <v>9.223674096909E-006</v>
      </c>
      <c r="O113" s="31" t="n">
        <f aca="false">AVERAGE(O108:O112)</f>
        <v>6.82789605209459E-006</v>
      </c>
      <c r="P113" s="31" t="n">
        <f aca="false">AVERAGE(P108:P112)</f>
        <v>6.8244246157443E-006</v>
      </c>
      <c r="Q113" s="31" t="n">
        <f aca="false">AVERAGE(Q108:Q112)</f>
        <v>0</v>
      </c>
      <c r="R113" s="31" t="n">
        <f aca="false">AVERAGE(R108:R112)</f>
        <v>1.05839816078035E-016</v>
      </c>
      <c r="S113" s="31" t="n">
        <f aca="false">AVERAGE(S108:S112)</f>
        <v>0.00392721511554965</v>
      </c>
      <c r="T113" s="31" t="n">
        <f aca="false">AVERAGE(T108:T112)</f>
        <v>0.0102488410861943</v>
      </c>
      <c r="U113" s="31" t="n">
        <f aca="false">AVERAGE(U108:U112)</f>
        <v>0.00124544410032377</v>
      </c>
      <c r="V113" s="31" t="n">
        <f aca="false">AVERAGE(V108:V112)</f>
        <v>0.0145604962386041</v>
      </c>
      <c r="W113" s="31" t="n">
        <f aca="false">AVERAGE(W108:W112)</f>
        <v>0.00875632608021753</v>
      </c>
      <c r="AME113" s="0"/>
      <c r="AMF113" s="0"/>
      <c r="AMG113" s="0"/>
      <c r="AMH113" s="0"/>
      <c r="AMI113" s="0"/>
      <c r="AMJ113" s="0"/>
    </row>
    <row r="114" customFormat="false" ht="12.75" hidden="false" customHeight="false" outlineLevel="0" collapsed="false">
      <c r="A114" s="33"/>
      <c r="B114" s="0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20"/>
      <c r="N114" s="26"/>
      <c r="O114" s="26"/>
      <c r="P114" s="26"/>
      <c r="Q114" s="26"/>
      <c r="R114" s="26"/>
      <c r="S114" s="26"/>
      <c r="T114" s="26"/>
      <c r="U114" s="26"/>
      <c r="V114" s="26"/>
      <c r="W114" s="26"/>
    </row>
    <row r="115" customFormat="false" ht="12.75" hidden="false" customHeight="false" outlineLevel="0" collapsed="false">
      <c r="A115" s="33" t="s">
        <v>70</v>
      </c>
      <c r="B115" s="23" t="s">
        <v>22</v>
      </c>
      <c r="C115" s="73" t="n">
        <v>3.25253</v>
      </c>
      <c r="D115" s="73" t="n">
        <v>7.32295</v>
      </c>
      <c r="E115" s="73" t="n">
        <v>5.86134</v>
      </c>
      <c r="F115" s="73" t="n">
        <v>15.7714</v>
      </c>
      <c r="G115" s="73" t="n">
        <v>6.85687</v>
      </c>
      <c r="H115" s="73" t="n">
        <v>21.94705</v>
      </c>
      <c r="I115" s="73" t="n">
        <v>8.83879</v>
      </c>
      <c r="J115" s="73" t="n">
        <v>25.53815</v>
      </c>
      <c r="K115" s="73" t="n">
        <v>10.08087</v>
      </c>
      <c r="L115" s="73" t="n">
        <v>30.99664</v>
      </c>
      <c r="M115" s="20"/>
      <c r="N115" s="26" t="n">
        <f aca="false">(C115-C$129)/C$129</f>
        <v>9.223674096909E-006</v>
      </c>
      <c r="O115" s="26" t="n">
        <f aca="false">(D115-D$129)/D$129</f>
        <v>6.82789605209459E-006</v>
      </c>
      <c r="P115" s="26" t="n">
        <f aca="false">(E115-E$129)/E$129</f>
        <v>6.8244246157443E-006</v>
      </c>
      <c r="Q115" s="26" t="n">
        <f aca="false">(F115-F$129)/F$129</f>
        <v>0</v>
      </c>
      <c r="R115" s="26" t="n">
        <f aca="false">(G115-G$129)/G$129</f>
        <v>0.0214409845584751</v>
      </c>
      <c r="S115" s="26" t="n">
        <f aca="false">(H115-H$129)/H$129</f>
        <v>-0.0010571555860291</v>
      </c>
      <c r="T115" s="26" t="n">
        <f aca="false">(I115-I$129)/I$129</f>
        <v>0.0198522257975781</v>
      </c>
      <c r="U115" s="26" t="n">
        <f aca="false">(J115-J$129)/J$129</f>
        <v>0.0024058698608651</v>
      </c>
      <c r="V115" s="26" t="n">
        <f aca="false">(K115-K$129)/K$129</f>
        <v>0.0174996860961383</v>
      </c>
      <c r="W115" s="26" t="n">
        <f aca="false">(L115-L$129)/L$129</f>
        <v>0.034283542531513</v>
      </c>
    </row>
    <row r="116" customFormat="false" ht="12.75" hidden="false" customHeight="false" outlineLevel="0" collapsed="false">
      <c r="A116" s="33"/>
      <c r="B116" s="23" t="s">
        <v>23</v>
      </c>
      <c r="C116" s="73" t="n">
        <v>3.25253</v>
      </c>
      <c r="D116" s="73" t="n">
        <v>7.32295</v>
      </c>
      <c r="E116" s="73" t="n">
        <v>5.86134</v>
      </c>
      <c r="F116" s="73" t="n">
        <v>15.77219</v>
      </c>
      <c r="G116" s="73" t="n">
        <v>6.76907</v>
      </c>
      <c r="H116" s="73" t="n">
        <v>21.96986</v>
      </c>
      <c r="I116" s="73" t="n">
        <v>8.85308</v>
      </c>
      <c r="J116" s="73" t="n">
        <v>25.41651</v>
      </c>
      <c r="K116" s="73" t="n">
        <v>10.5361</v>
      </c>
      <c r="L116" s="73" t="n">
        <v>29.98606</v>
      </c>
      <c r="M116" s="20"/>
      <c r="N116" s="26" t="n">
        <f aca="false">(C116-C$129)/C$129</f>
        <v>9.223674096909E-006</v>
      </c>
      <c r="O116" s="26" t="n">
        <f aca="false">(D116-D$129)/D$129</f>
        <v>6.82789605209459E-006</v>
      </c>
      <c r="P116" s="26" t="n">
        <f aca="false">(E116-E$129)/E$129</f>
        <v>6.8244246157443E-006</v>
      </c>
      <c r="Q116" s="26" t="n">
        <f aca="false">(F116-F$129)/F$129</f>
        <v>5.00906704541316E-005</v>
      </c>
      <c r="R116" s="26" t="n">
        <f aca="false">(G116-G$129)/G$129</f>
        <v>0.00836176350802</v>
      </c>
      <c r="S116" s="26" t="n">
        <f aca="false">(H116-H$129)/H$129</f>
        <v>-1.89346733742127E-005</v>
      </c>
      <c r="T116" s="26" t="n">
        <f aca="false">(I116-I$129)/I$129</f>
        <v>0.0215010587607607</v>
      </c>
      <c r="U116" s="26" t="n">
        <f aca="false">(J116-J$129)/J$129</f>
        <v>-0.00236865961796866</v>
      </c>
      <c r="V116" s="26" t="n">
        <f aca="false">(K116-K$129)/K$129</f>
        <v>0.0634477423751642</v>
      </c>
      <c r="W116" s="26" t="n">
        <f aca="false">(L116-L$129)/L$129</f>
        <v>0.000562911443385481</v>
      </c>
    </row>
    <row r="117" customFormat="false" ht="12.75" hidden="false" customHeight="false" outlineLevel="0" collapsed="false">
      <c r="A117" s="33"/>
      <c r="B117" s="23" t="s">
        <v>24</v>
      </c>
      <c r="C117" s="73" t="n">
        <v>3.25253</v>
      </c>
      <c r="D117" s="73" t="n">
        <v>7.32295</v>
      </c>
      <c r="E117" s="73" t="n">
        <v>5.86134</v>
      </c>
      <c r="F117" s="73" t="n">
        <v>15.7714</v>
      </c>
      <c r="G117" s="73" t="n">
        <v>6.8023</v>
      </c>
      <c r="H117" s="73" t="n">
        <v>22.01592</v>
      </c>
      <c r="I117" s="73" t="n">
        <v>8.93065</v>
      </c>
      <c r="J117" s="73" t="n">
        <v>26.34322</v>
      </c>
      <c r="K117" s="73" t="n">
        <v>10.38033</v>
      </c>
      <c r="L117" s="73" t="n">
        <v>29.93459</v>
      </c>
      <c r="M117" s="20"/>
      <c r="N117" s="26" t="n">
        <f aca="false">(C117-C$129)/C$129</f>
        <v>9.223674096909E-006</v>
      </c>
      <c r="O117" s="26" t="n">
        <f aca="false">(D117-D$129)/D$129</f>
        <v>6.82789605209459E-006</v>
      </c>
      <c r="P117" s="26" t="n">
        <f aca="false">(E117-E$129)/E$129</f>
        <v>6.8244246157443E-006</v>
      </c>
      <c r="Q117" s="26" t="n">
        <f aca="false">(F117-F$129)/F$129</f>
        <v>0</v>
      </c>
      <c r="R117" s="26" t="n">
        <f aca="false">(G117-G$129)/G$129</f>
        <v>0.0133119060536535</v>
      </c>
      <c r="S117" s="26" t="n">
        <f aca="false">(H117-H$129)/H$129</f>
        <v>0.00207753421031212</v>
      </c>
      <c r="T117" s="26" t="n">
        <f aca="false">(I117-I$129)/I$129</f>
        <v>0.0304513717736412</v>
      </c>
      <c r="U117" s="26" t="n">
        <f aca="false">(J117-J$129)/J$129</f>
        <v>0.0340059228658355</v>
      </c>
      <c r="V117" s="26" t="n">
        <f aca="false">(K117-K$129)/K$129</f>
        <v>0.047725297179145</v>
      </c>
      <c r="W117" s="26" t="n">
        <f aca="false">(L117-L$129)/L$129</f>
        <v>-0.00115451902437152</v>
      </c>
    </row>
    <row r="118" customFormat="false" ht="12.75" hidden="false" customHeight="false" outlineLevel="0" collapsed="false">
      <c r="A118" s="33"/>
      <c r="B118" s="23" t="s">
        <v>25</v>
      </c>
      <c r="C118" s="73" t="n">
        <v>3.25253</v>
      </c>
      <c r="D118" s="73" t="n">
        <v>7.32295</v>
      </c>
      <c r="E118" s="73" t="n">
        <v>5.86134</v>
      </c>
      <c r="F118" s="73" t="n">
        <v>15.7714</v>
      </c>
      <c r="G118" s="73" t="n">
        <v>6.88591</v>
      </c>
      <c r="H118" s="73" t="n">
        <v>21.98452</v>
      </c>
      <c r="I118" s="73" t="n">
        <v>8.74393</v>
      </c>
      <c r="J118" s="73" t="n">
        <v>25.43392</v>
      </c>
      <c r="K118" s="73" t="n">
        <v>10.17333</v>
      </c>
      <c r="L118" s="73" t="n">
        <v>30.30483</v>
      </c>
      <c r="M118" s="20"/>
      <c r="N118" s="26" t="n">
        <f aca="false">(C118-C$129)/C$129</f>
        <v>9.223674096909E-006</v>
      </c>
      <c r="O118" s="26" t="n">
        <f aca="false">(D118-D$129)/D$129</f>
        <v>6.82789605209459E-006</v>
      </c>
      <c r="P118" s="26" t="n">
        <f aca="false">(E118-E$129)/E$129</f>
        <v>6.8244246157443E-006</v>
      </c>
      <c r="Q118" s="26" t="n">
        <f aca="false">(F118-F$129)/F$129</f>
        <v>0</v>
      </c>
      <c r="R118" s="26" t="n">
        <f aca="false">(G118-G$129)/G$129</f>
        <v>0.0257669592658238</v>
      </c>
      <c r="S118" s="26" t="n">
        <f aca="false">(H118-H$129)/H$129</f>
        <v>0.000648330498897598</v>
      </c>
      <c r="T118" s="26" t="n">
        <f aca="false">(I118-I$129)/I$129</f>
        <v>0.00890692874457009</v>
      </c>
      <c r="U118" s="26" t="n">
        <f aca="false">(J118-J$129)/J$129</f>
        <v>-0.00168529429219999</v>
      </c>
      <c r="V118" s="26" t="n">
        <f aca="false">(K118-K$129)/K$129</f>
        <v>0.0268320176286794</v>
      </c>
      <c r="W118" s="26" t="n">
        <f aca="false">(L118-L$129)/L$129</f>
        <v>0.0111995018884392</v>
      </c>
    </row>
    <row r="119" customFormat="false" ht="12.75" hidden="false" customHeight="false" outlineLevel="0" collapsed="false">
      <c r="A119" s="33"/>
      <c r="B119" s="23" t="s">
        <v>26</v>
      </c>
      <c r="C119" s="73" t="n">
        <v>3.25253</v>
      </c>
      <c r="D119" s="73" t="n">
        <v>7.32295</v>
      </c>
      <c r="E119" s="73" t="n">
        <v>5.86134</v>
      </c>
      <c r="F119" s="73" t="n">
        <v>15.7714</v>
      </c>
      <c r="G119" s="73" t="n">
        <v>6.78096</v>
      </c>
      <c r="H119" s="73" t="n">
        <v>22.01592</v>
      </c>
      <c r="I119" s="73" t="n">
        <v>8.76417</v>
      </c>
      <c r="J119" s="73" t="n">
        <v>25.48628</v>
      </c>
      <c r="K119" s="73" t="n">
        <v>10.06029</v>
      </c>
      <c r="L119" s="73" t="n">
        <v>30.45592</v>
      </c>
      <c r="M119" s="20"/>
      <c r="N119" s="26" t="n">
        <f aca="false">(C119-C$129)/C$129</f>
        <v>9.223674096909E-006</v>
      </c>
      <c r="O119" s="26" t="n">
        <f aca="false">(D119-D$129)/D$129</f>
        <v>6.82789605209459E-006</v>
      </c>
      <c r="P119" s="26" t="n">
        <f aca="false">(E119-E$129)/E$129</f>
        <v>6.8244246157443E-006</v>
      </c>
      <c r="Q119" s="26" t="n">
        <f aca="false">(F119-F$129)/F$129</f>
        <v>0</v>
      </c>
      <c r="R119" s="26" t="n">
        <f aca="false">(G119-G$129)/G$129</f>
        <v>0.0101329700944655</v>
      </c>
      <c r="S119" s="26" t="n">
        <f aca="false">(H119-H$129)/H$129</f>
        <v>0.00207753421031212</v>
      </c>
      <c r="T119" s="26" t="n">
        <f aca="false">(I119-I$129)/I$129</f>
        <v>0.0112422946770272</v>
      </c>
      <c r="U119" s="26" t="n">
        <f aca="false">(J119-J$129)/J$129</f>
        <v>0.000369904355545253</v>
      </c>
      <c r="V119" s="26" t="n">
        <f aca="false">(K119-K$129)/K$129</f>
        <v>0.0154224701872079</v>
      </c>
      <c r="W119" s="26" t="n">
        <f aca="false">(L119-L$129)/L$129</f>
        <v>0.0162410128535337</v>
      </c>
    </row>
    <row r="120" s="58" customFormat="true" ht="12.75" hidden="false" customHeight="false" outlineLevel="0" collapsed="false">
      <c r="A120" s="28"/>
      <c r="B120" s="52" t="s">
        <v>6</v>
      </c>
      <c r="C120" s="53" t="n">
        <f aca="false">AVERAGE(C115:C119)</f>
        <v>3.25253</v>
      </c>
      <c r="D120" s="53" t="n">
        <f aca="false">AVERAGE(D115:D119)</f>
        <v>7.32295</v>
      </c>
      <c r="E120" s="53" t="n">
        <f aca="false">AVERAGE(E115:E119)</f>
        <v>5.86134</v>
      </c>
      <c r="F120" s="53" t="n">
        <f aca="false">AVERAGE(F115:F119)</f>
        <v>15.771558</v>
      </c>
      <c r="G120" s="53" t="n">
        <f aca="false">AVERAGE(G115:G119)</f>
        <v>6.819022</v>
      </c>
      <c r="H120" s="53" t="n">
        <f aca="false">AVERAGE(H115:H119)</f>
        <v>21.986654</v>
      </c>
      <c r="I120" s="53" t="n">
        <f aca="false">AVERAGE(I115:I119)</f>
        <v>8.826124</v>
      </c>
      <c r="J120" s="53" t="n">
        <f aca="false">AVERAGE(J115:J119)</f>
        <v>25.643616</v>
      </c>
      <c r="K120" s="53" t="n">
        <f aca="false">AVERAGE(K115:K119)</f>
        <v>10.246184</v>
      </c>
      <c r="L120" s="53" t="n">
        <f aca="false">AVERAGE(L115:L119)</f>
        <v>30.335608</v>
      </c>
      <c r="M120" s="74"/>
      <c r="N120" s="31" t="n">
        <f aca="false">AVERAGE(N115:N119)</f>
        <v>9.223674096909E-006</v>
      </c>
      <c r="O120" s="31" t="n">
        <f aca="false">AVERAGE(O115:O119)</f>
        <v>6.82789605209459E-006</v>
      </c>
      <c r="P120" s="31" t="n">
        <f aca="false">AVERAGE(P115:P119)</f>
        <v>6.8244246157443E-006</v>
      </c>
      <c r="Q120" s="31" t="n">
        <f aca="false">AVERAGE(Q115:Q119)</f>
        <v>1.00181340908263E-005</v>
      </c>
      <c r="R120" s="31" t="n">
        <f aca="false">AVERAGE(R115:R119)</f>
        <v>0.0158029166960876</v>
      </c>
      <c r="S120" s="31" t="n">
        <f aca="false">AVERAGE(S115:S119)</f>
        <v>0.000745461732023706</v>
      </c>
      <c r="T120" s="31" t="n">
        <f aca="false">AVERAGE(T115:T119)</f>
        <v>0.0183907759507155</v>
      </c>
      <c r="U120" s="31" t="n">
        <f aca="false">AVERAGE(U115:U119)</f>
        <v>0.00654554863441543</v>
      </c>
      <c r="V120" s="31" t="n">
        <f aca="false">AVERAGE(V115:V119)</f>
        <v>0.0341854426932669</v>
      </c>
      <c r="W120" s="31" t="n">
        <f aca="false">AVERAGE(W115:W119)</f>
        <v>0.0122264899385</v>
      </c>
      <c r="AME120" s="0"/>
      <c r="AMF120" s="0"/>
      <c r="AMG120" s="0"/>
      <c r="AMH120" s="0"/>
      <c r="AMI120" s="0"/>
      <c r="AMJ120" s="0"/>
    </row>
    <row r="121" customFormat="false" ht="12.75" hidden="false" customHeight="false" outlineLevel="0" collapsed="false">
      <c r="A121" s="33"/>
      <c r="B121" s="0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20"/>
      <c r="N121" s="26"/>
      <c r="O121" s="26"/>
      <c r="P121" s="26"/>
      <c r="Q121" s="26"/>
      <c r="R121" s="26"/>
      <c r="S121" s="26"/>
      <c r="T121" s="26"/>
      <c r="U121" s="26"/>
      <c r="V121" s="26"/>
      <c r="W121" s="26"/>
    </row>
    <row r="122" customFormat="false" ht="12.75" hidden="false" customHeight="false" outlineLevel="0" collapsed="false">
      <c r="A122" s="33" t="s">
        <v>71</v>
      </c>
      <c r="B122" s="23" t="s">
        <v>22</v>
      </c>
      <c r="C122" s="73" t="n">
        <v>3.2525</v>
      </c>
      <c r="D122" s="73" t="n">
        <v>7.3229</v>
      </c>
      <c r="E122" s="73" t="n">
        <v>5.8613</v>
      </c>
      <c r="F122" s="73" t="n">
        <v>15.7714</v>
      </c>
      <c r="G122" s="73" t="n">
        <v>6.7074</v>
      </c>
      <c r="H122" s="73" t="n">
        <v>21.9473</v>
      </c>
      <c r="I122" s="73" t="n">
        <v>8.7679</v>
      </c>
      <c r="J122" s="73" t="n">
        <v>25.6914</v>
      </c>
      <c r="K122" s="73" t="n">
        <v>10.0813</v>
      </c>
      <c r="L122" s="73" t="n">
        <v>30.3017</v>
      </c>
      <c r="M122" s="20"/>
      <c r="N122" s="26" t="n">
        <f aca="false">(C122-C$129)/C$129</f>
        <v>0</v>
      </c>
      <c r="O122" s="26" t="n">
        <f aca="false">(D122-D$129)/D$129</f>
        <v>0</v>
      </c>
      <c r="P122" s="26" t="n">
        <f aca="false">(E122-E$129)/E$129</f>
        <v>0</v>
      </c>
      <c r="Q122" s="26" t="n">
        <f aca="false">(F122-F$129)/F$129</f>
        <v>0</v>
      </c>
      <c r="R122" s="26" t="n">
        <f aca="false">(G122-G$129)/G$129</f>
        <v>-0.000824974102248464</v>
      </c>
      <c r="S122" s="26" t="n">
        <f aca="false">(H122-H$129)/H$129</f>
        <v>-0.00104577657558801</v>
      </c>
      <c r="T122" s="26" t="n">
        <f aca="false">(I122-I$129)/I$129</f>
        <v>0.0116726758493623</v>
      </c>
      <c r="U122" s="26" t="n">
        <f aca="false">(J122-J$129)/J$129</f>
        <v>0.00842113328269391</v>
      </c>
      <c r="V122" s="26" t="n">
        <f aca="false">(K122-K$129)/K$129</f>
        <v>0.0175430875947214</v>
      </c>
      <c r="W122" s="26" t="n">
        <f aca="false">(L122-L$129)/L$129</f>
        <v>0.0110950612946161</v>
      </c>
    </row>
    <row r="123" customFormat="false" ht="12.75" hidden="false" customHeight="false" outlineLevel="0" collapsed="false">
      <c r="A123" s="33"/>
      <c r="B123" s="23" t="s">
        <v>23</v>
      </c>
      <c r="C123" s="73" t="n">
        <v>3.2525</v>
      </c>
      <c r="D123" s="73" t="n">
        <v>7.3229</v>
      </c>
      <c r="E123" s="73" t="n">
        <v>5.8613</v>
      </c>
      <c r="F123" s="73" t="n">
        <v>15.7714</v>
      </c>
      <c r="G123" s="73" t="n">
        <v>6.6925</v>
      </c>
      <c r="H123" s="73" t="n">
        <v>22.0167</v>
      </c>
      <c r="I123" s="73" t="n">
        <v>8.6386</v>
      </c>
      <c r="J123" s="73" t="n">
        <v>25.4149</v>
      </c>
      <c r="K123" s="73" t="n">
        <v>10.1996</v>
      </c>
      <c r="L123" s="73" t="n">
        <v>30.418</v>
      </c>
      <c r="M123" s="20"/>
      <c r="N123" s="26" t="n">
        <f aca="false">(C123-C$129)/C$129</f>
        <v>0</v>
      </c>
      <c r="O123" s="26" t="n">
        <f aca="false">(D123-D$129)/D$129</f>
        <v>0</v>
      </c>
      <c r="P123" s="26" t="n">
        <f aca="false">(E123-E$129)/E$129</f>
        <v>0</v>
      </c>
      <c r="Q123" s="26" t="n">
        <f aca="false">(F123-F$129)/F$129</f>
        <v>0</v>
      </c>
      <c r="R123" s="26" t="n">
        <f aca="false">(G123-G$129)/G$129</f>
        <v>-0.00304456856297489</v>
      </c>
      <c r="S123" s="26" t="n">
        <f aca="false">(H123-H$129)/H$129</f>
        <v>0.00211303672288861</v>
      </c>
      <c r="T123" s="26" t="n">
        <f aca="false">(I123-I$129)/I$129</f>
        <v>-0.003246435566977</v>
      </c>
      <c r="U123" s="26" t="n">
        <f aca="false">(J123-J$129)/J$129</f>
        <v>-0.00243185422879503</v>
      </c>
      <c r="V123" s="26" t="n">
        <f aca="false">(K123-K$129)/K$129</f>
        <v>0.0294835463909535</v>
      </c>
      <c r="W123" s="26" t="n">
        <f aca="false">(L123-L$129)/L$129</f>
        <v>0.0149757133909857</v>
      </c>
    </row>
    <row r="124" customFormat="false" ht="12.75" hidden="false" customHeight="false" outlineLevel="0" collapsed="false">
      <c r="A124" s="33"/>
      <c r="B124" s="23" t="s">
        <v>24</v>
      </c>
      <c r="C124" s="73" t="n">
        <v>3.2525</v>
      </c>
      <c r="D124" s="73" t="n">
        <v>7.3229</v>
      </c>
      <c r="E124" s="73" t="n">
        <v>5.8613</v>
      </c>
      <c r="F124" s="73" t="n">
        <v>15.7714</v>
      </c>
      <c r="G124" s="73" t="n">
        <v>6.7059</v>
      </c>
      <c r="H124" s="73" t="n">
        <v>21.9599</v>
      </c>
      <c r="I124" s="73" t="n">
        <v>8.6549</v>
      </c>
      <c r="J124" s="73" t="n">
        <v>25.5403</v>
      </c>
      <c r="K124" s="73" t="n">
        <v>10.3198</v>
      </c>
      <c r="L124" s="73" t="n">
        <v>29.7627</v>
      </c>
      <c r="M124" s="20"/>
      <c r="N124" s="26" t="n">
        <f aca="false">(C124-C$129)/C$129</f>
        <v>0</v>
      </c>
      <c r="O124" s="26" t="n">
        <f aca="false">(D124-D$129)/D$129</f>
        <v>0</v>
      </c>
      <c r="P124" s="26" t="n">
        <f aca="false">(E124-E$129)/E$129</f>
        <v>0</v>
      </c>
      <c r="Q124" s="26" t="n">
        <f aca="false">(F124-F$129)/F$129</f>
        <v>0</v>
      </c>
      <c r="R124" s="26" t="n">
        <f aca="false">(G124-G$129)/G$129</f>
        <v>-0.00104842320903301</v>
      </c>
      <c r="S124" s="26" t="n">
        <f aca="false">(H124-H$129)/H$129</f>
        <v>-0.000472274449351516</v>
      </c>
      <c r="T124" s="26" t="n">
        <f aca="false">(I124-I$129)/I$129</f>
        <v>-0.00136568138224132</v>
      </c>
      <c r="U124" s="26" t="n">
        <f aca="false">(J124-J$129)/J$129</f>
        <v>0.0024902601796704</v>
      </c>
      <c r="V124" s="26" t="n">
        <f aca="false">(K124-K$129)/K$129</f>
        <v>0.0416157792506924</v>
      </c>
      <c r="W124" s="26" t="n">
        <f aca="false">(L124-L$129)/L$129</f>
        <v>-0.00689007610816328</v>
      </c>
    </row>
    <row r="125" customFormat="false" ht="12.75" hidden="false" customHeight="false" outlineLevel="0" collapsed="false">
      <c r="A125" s="33"/>
      <c r="B125" s="23" t="s">
        <v>25</v>
      </c>
      <c r="C125" s="73" t="n">
        <v>3.2525</v>
      </c>
      <c r="D125" s="73" t="n">
        <v>7.3229</v>
      </c>
      <c r="E125" s="73" t="n">
        <v>5.8613</v>
      </c>
      <c r="F125" s="73" t="n">
        <v>15.7714</v>
      </c>
      <c r="G125" s="73" t="n">
        <v>6.7171</v>
      </c>
      <c r="H125" s="73" t="n">
        <v>21.9685</v>
      </c>
      <c r="I125" s="73" t="n">
        <v>8.7732</v>
      </c>
      <c r="J125" s="73" t="n">
        <v>25.5033</v>
      </c>
      <c r="K125" s="73" t="n">
        <v>10.1119</v>
      </c>
      <c r="L125" s="73" t="n">
        <v>30.0324</v>
      </c>
      <c r="M125" s="20"/>
      <c r="N125" s="26" t="n">
        <f aca="false">(C125-C$129)/C$129</f>
        <v>0</v>
      </c>
      <c r="O125" s="26" t="n">
        <f aca="false">(D125-D$129)/D$129</f>
        <v>0</v>
      </c>
      <c r="P125" s="26" t="n">
        <f aca="false">(E125-E$129)/E$129</f>
        <v>0</v>
      </c>
      <c r="Q125" s="26" t="n">
        <f aca="false">(F125-F$129)/F$129</f>
        <v>0</v>
      </c>
      <c r="R125" s="26" t="n">
        <f aca="false">(G125-G$129)/G$129</f>
        <v>0.000619996788291637</v>
      </c>
      <c r="S125" s="26" t="n">
        <f aca="false">(H125-H$129)/H$129</f>
        <v>-8.08364901744115E-005</v>
      </c>
      <c r="T125" s="26" t="n">
        <f aca="false">(I125-I$129)/I$129</f>
        <v>0.0122842094186322</v>
      </c>
      <c r="U125" s="26" t="n">
        <f aca="false">(J125-J$129)/J$129</f>
        <v>0.00103796166999562</v>
      </c>
      <c r="V125" s="26" t="n">
        <f aca="false">(K125-K$129)/K$129</f>
        <v>0.0206316593543554</v>
      </c>
      <c r="W125" s="26" t="n">
        <f aca="false">(L125-L$129)/L$129</f>
        <v>0.00210916611359848</v>
      </c>
    </row>
    <row r="126" customFormat="false" ht="12.75" hidden="false" customHeight="false" outlineLevel="0" collapsed="false">
      <c r="B126" s="23" t="s">
        <v>26</v>
      </c>
      <c r="C126" s="73" t="n">
        <v>3.2525</v>
      </c>
      <c r="D126" s="73" t="n">
        <v>7.3229</v>
      </c>
      <c r="E126" s="73" t="n">
        <v>5.8613</v>
      </c>
      <c r="F126" s="73" t="n">
        <v>15.7714</v>
      </c>
      <c r="G126" s="73" t="n">
        <v>6.787</v>
      </c>
      <c r="H126" s="73" t="n">
        <v>21.9981</v>
      </c>
      <c r="I126" s="73" t="n">
        <v>8.6423</v>
      </c>
      <c r="J126" s="73" t="n">
        <v>25.6895</v>
      </c>
      <c r="K126" s="73" t="n">
        <v>10.1649</v>
      </c>
      <c r="L126" s="73" t="n">
        <v>30.0791</v>
      </c>
      <c r="M126" s="20"/>
      <c r="N126" s="26" t="n">
        <f aca="false">(C126-C$129)/C$129</f>
        <v>0</v>
      </c>
      <c r="O126" s="26" t="n">
        <f aca="false">(D126-D$129)/D$129</f>
        <v>0</v>
      </c>
      <c r="P126" s="26" t="n">
        <f aca="false">(E126-E$129)/E$129</f>
        <v>0</v>
      </c>
      <c r="Q126" s="26" t="n">
        <f aca="false">(F126-F$129)/F$129</f>
        <v>0</v>
      </c>
      <c r="R126" s="26" t="n">
        <f aca="false">(G126-G$129)/G$129</f>
        <v>0.0110327251644512</v>
      </c>
      <c r="S126" s="26" t="n">
        <f aca="false">(H126-H$129)/H$129</f>
        <v>0.00126643834606352</v>
      </c>
      <c r="T126" s="26" t="n">
        <f aca="false">(I126-I$129)/I$129</f>
        <v>-0.00281951590541118</v>
      </c>
      <c r="U126" s="26" t="n">
        <f aca="false">(J126-J$129)/J$129</f>
        <v>0.00834655579165645</v>
      </c>
      <c r="V126" s="26" t="n">
        <f aca="false">(K126-K$129)/K$129</f>
        <v>0.0259811463890155</v>
      </c>
      <c r="W126" s="26" t="n">
        <f aca="false">(L126-L$129)/L$129</f>
        <v>0.00366743312048126</v>
      </c>
    </row>
    <row r="127" s="58" customFormat="true" ht="12.75" hidden="false" customHeight="false" outlineLevel="0" collapsed="false">
      <c r="A127" s="75"/>
      <c r="B127" s="52" t="s">
        <v>6</v>
      </c>
      <c r="C127" s="53" t="n">
        <f aca="false">AVERAGE(C122:C126)</f>
        <v>3.2525</v>
      </c>
      <c r="D127" s="53" t="n">
        <f aca="false">AVERAGE(D122:D126)</f>
        <v>7.3229</v>
      </c>
      <c r="E127" s="53" t="n">
        <f aca="false">AVERAGE(E122:E126)</f>
        <v>5.8613</v>
      </c>
      <c r="F127" s="53" t="n">
        <f aca="false">AVERAGE(F122:F126)</f>
        <v>15.7714</v>
      </c>
      <c r="G127" s="53" t="n">
        <f aca="false">AVERAGE(G122:G126)</f>
        <v>6.72198</v>
      </c>
      <c r="H127" s="53" t="n">
        <f aca="false">AVERAGE(H122:H126)</f>
        <v>21.9781</v>
      </c>
      <c r="I127" s="53" t="n">
        <f aca="false">AVERAGE(I122:I126)</f>
        <v>8.69538</v>
      </c>
      <c r="J127" s="53" t="n">
        <f aca="false">AVERAGE(J122:J126)</f>
        <v>25.56788</v>
      </c>
      <c r="K127" s="53" t="n">
        <f aca="false">AVERAGE(K122:K126)</f>
        <v>10.1755</v>
      </c>
      <c r="L127" s="53" t="n">
        <f aca="false">AVERAGE(L122:L126)</f>
        <v>30.11878</v>
      </c>
      <c r="M127" s="74"/>
      <c r="N127" s="31" t="n">
        <f aca="false">AVERAGE(N122:N126)</f>
        <v>0</v>
      </c>
      <c r="O127" s="31" t="n">
        <f aca="false">AVERAGE(O122:O126)</f>
        <v>0</v>
      </c>
      <c r="P127" s="31" t="n">
        <f aca="false">AVERAGE(P122:P126)</f>
        <v>0</v>
      </c>
      <c r="Q127" s="31" t="n">
        <f aca="false">AVERAGE(Q122:Q126)</f>
        <v>0</v>
      </c>
      <c r="R127" s="31" t="n">
        <f aca="false">AVERAGE(R122:R126)</f>
        <v>0.00134695121569729</v>
      </c>
      <c r="S127" s="31" t="n">
        <f aca="false">AVERAGE(S122:S126)</f>
        <v>0.000356117510767637</v>
      </c>
      <c r="T127" s="31" t="n">
        <f aca="false">AVERAGE(T122:T126)</f>
        <v>0.00330505048267301</v>
      </c>
      <c r="U127" s="31" t="n">
        <f aca="false">AVERAGE(U122:U126)</f>
        <v>0.00357281133904427</v>
      </c>
      <c r="V127" s="31" t="n">
        <f aca="false">AVERAGE(V122:V126)</f>
        <v>0.0270510437959476</v>
      </c>
      <c r="W127" s="31" t="n">
        <f aca="false">AVERAGE(W122:W126)</f>
        <v>0.00499145956230365</v>
      </c>
      <c r="AME127" s="0"/>
      <c r="AMF127" s="0"/>
      <c r="AMG127" s="0"/>
      <c r="AMH127" s="0"/>
      <c r="AMI127" s="0"/>
      <c r="AMJ127" s="0"/>
    </row>
    <row r="128" customFormat="false" ht="12.75" hidden="false" customHeight="false" outlineLevel="0" collapsed="false"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20"/>
      <c r="N128" s="76"/>
      <c r="O128" s="76"/>
      <c r="P128" s="76"/>
      <c r="Q128" s="76"/>
      <c r="R128" s="76"/>
      <c r="S128" s="76"/>
      <c r="T128" s="76"/>
      <c r="U128" s="76"/>
      <c r="V128" s="76"/>
      <c r="W128" s="76"/>
    </row>
    <row r="129" customFormat="false" ht="12.75" hidden="false" customHeight="false" outlineLevel="0" collapsed="false">
      <c r="B129" s="35" t="s">
        <v>30</v>
      </c>
      <c r="C129" s="77" t="n">
        <f aca="false">MIN(C127,C120,C113,C106,C99,C92,C85,C78,C71,C64,C57,C50,C43,C36,C29,C22,C15,C8)</f>
        <v>3.2525</v>
      </c>
      <c r="D129" s="77" t="n">
        <f aca="false">MIN(D127,D120,D113,D106,D99,D92,D85,D78,D71,D64,D57,D50,D43,D36,D29,D22,D15,D8)</f>
        <v>7.3229</v>
      </c>
      <c r="E129" s="77" t="n">
        <f aca="false">MIN(E127,E120,E113,E106,E99,E92,E85,E78,E71,E64,E57,E50,E43,E36,E29,E22,E15,E8)</f>
        <v>5.8613</v>
      </c>
      <c r="F129" s="77" t="n">
        <f aca="false">MIN(F127,F120,F113,F106,F99,F92,F85,F78,F71,F64,F57,F50,F43,F36,F29,F22,F15,F8)</f>
        <v>15.7714</v>
      </c>
      <c r="G129" s="77" t="n">
        <f aca="false">MIN(G127,G120,G113,G106,G99,G92,G85,G78,G71,G64,G57,G50,G43,G36,G29,G22,G15,G8)</f>
        <v>6.712938</v>
      </c>
      <c r="H129" s="77" t="n">
        <f aca="false">MIN(H127,H120,H113,H106,H99,H92,H85,H78,H71,H64,H57,H50,H43,H36,H29,H22,H15,H8)</f>
        <v>21.970276</v>
      </c>
      <c r="I129" s="77" t="n">
        <f aca="false">MIN(I127,I120,I113,I106,I99,I92,I85,I78,I71,I64,I57,I50,I43,I36,I29,I22,I15,I8)</f>
        <v>8.666736</v>
      </c>
      <c r="J129" s="77" t="n">
        <f aca="false">MIN(J127,J120,J113,J106,J99,J92,J85,J78,J71,J64,J57,J50,J43,J36,J29,J22,J15,J8)</f>
        <v>25.476856</v>
      </c>
      <c r="K129" s="77" t="n">
        <f aca="false">MIN(K127,K120,K113,K106,K99,K92,K85,K78,K71,K64,K57,K50,K43,K36,K29,K22,K15,K8)</f>
        <v>9.907492</v>
      </c>
      <c r="L129" s="77" t="n">
        <f aca="false">MIN(L127,L120,L113,L106,L99,L92,L85,L78,L71,L64,L57,L50,L43,L36,L29,L22,L15,L8)</f>
        <v>29.96919</v>
      </c>
      <c r="M129" s="20"/>
    </row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C1:L1"/>
    <mergeCell ref="N1:W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Z20" activeCellId="0" sqref="Z20"/>
    </sheetView>
  </sheetViews>
  <sheetFormatPr defaultColWidth="8.7421875" defaultRowHeight="12.75" zeroHeight="false" outlineLevelRow="0" outlineLevelCol="0"/>
  <cols>
    <col collapsed="false" customWidth="true" hidden="false" outlineLevel="0" max="2" min="1" style="18" width="9.06"/>
    <col collapsed="false" customWidth="true" hidden="false" outlineLevel="0" max="12" min="3" style="1" width="9.06"/>
    <col collapsed="false" customWidth="true" hidden="false" outlineLevel="0" max="13" min="13" style="0" width="2.92"/>
    <col collapsed="false" customWidth="true" hidden="false" outlineLevel="0" max="1024" min="1020" style="0" width="11.52"/>
  </cols>
  <sheetData>
    <row r="1" customFormat="false" ht="12.8" hidden="false" customHeight="false" outlineLevel="0" collapsed="false">
      <c r="A1" s="33"/>
      <c r="C1" s="19" t="s">
        <v>9</v>
      </c>
      <c r="D1" s="19"/>
      <c r="E1" s="19"/>
      <c r="F1" s="19"/>
      <c r="G1" s="19"/>
      <c r="H1" s="19"/>
      <c r="I1" s="19"/>
      <c r="J1" s="19"/>
      <c r="K1" s="19"/>
      <c r="L1" s="19"/>
      <c r="M1" s="20"/>
      <c r="N1" s="19" t="s">
        <v>10</v>
      </c>
      <c r="O1" s="19"/>
      <c r="P1" s="19"/>
      <c r="Q1" s="19"/>
      <c r="R1" s="19"/>
      <c r="S1" s="19"/>
      <c r="T1" s="19"/>
      <c r="U1" s="19"/>
      <c r="V1" s="19"/>
      <c r="W1" s="19"/>
    </row>
    <row r="2" customFormat="false" ht="12.75" hidden="false" customHeight="false" outlineLevel="0" collapsed="false">
      <c r="A2" s="33"/>
      <c r="C2" s="41" t="s">
        <v>31</v>
      </c>
      <c r="D2" s="41" t="s">
        <v>32</v>
      </c>
      <c r="E2" s="41" t="s">
        <v>33</v>
      </c>
      <c r="F2" s="41" t="s">
        <v>34</v>
      </c>
      <c r="G2" s="41" t="s">
        <v>35</v>
      </c>
      <c r="H2" s="41" t="s">
        <v>36</v>
      </c>
      <c r="I2" s="41" t="s">
        <v>37</v>
      </c>
      <c r="J2" s="41" t="s">
        <v>38</v>
      </c>
      <c r="K2" s="41" t="s">
        <v>39</v>
      </c>
      <c r="L2" s="41" t="s">
        <v>40</v>
      </c>
      <c r="M2" s="20"/>
      <c r="N2" s="41" t="s">
        <v>31</v>
      </c>
      <c r="O2" s="41" t="s">
        <v>32</v>
      </c>
      <c r="P2" s="41" t="s">
        <v>33</v>
      </c>
      <c r="Q2" s="41" t="s">
        <v>34</v>
      </c>
      <c r="R2" s="41" t="s">
        <v>35</v>
      </c>
      <c r="S2" s="41" t="s">
        <v>36</v>
      </c>
      <c r="T2" s="41" t="s">
        <v>37</v>
      </c>
      <c r="U2" s="41" t="s">
        <v>38</v>
      </c>
      <c r="V2" s="41" t="s">
        <v>39</v>
      </c>
      <c r="W2" s="41" t="s">
        <v>40</v>
      </c>
    </row>
    <row r="3" customFormat="false" ht="12.75" hidden="false" customHeight="false" outlineLevel="0" collapsed="false">
      <c r="A3" s="33" t="s">
        <v>54</v>
      </c>
      <c r="B3" s="23" t="s">
        <v>22</v>
      </c>
      <c r="C3" s="43" t="n">
        <v>361.09624</v>
      </c>
      <c r="D3" s="43" t="n">
        <v>232.59194</v>
      </c>
      <c r="E3" s="43" t="n">
        <v>281.20813</v>
      </c>
      <c r="F3" s="43" t="n">
        <v>277.12411</v>
      </c>
      <c r="G3" s="43" t="n">
        <v>553.61341</v>
      </c>
      <c r="H3" s="43" t="n">
        <v>296.36938</v>
      </c>
      <c r="I3" s="43" t="n">
        <v>539.49962</v>
      </c>
      <c r="J3" s="43" t="n">
        <v>326.39559</v>
      </c>
      <c r="K3" s="43" t="n">
        <v>709.23355</v>
      </c>
      <c r="L3" s="43" t="n">
        <v>399.55847</v>
      </c>
      <c r="M3" s="78"/>
      <c r="N3" s="26" t="n">
        <f aca="false">(C3-C$129)/C$129</f>
        <v>1.10773804910427E-007</v>
      </c>
      <c r="O3" s="26" t="n">
        <f aca="false">(D3-D$129)/D$129</f>
        <v>1.71975034438846E-007</v>
      </c>
      <c r="P3" s="26" t="n">
        <f aca="false">(E3-E$129)/E$129</f>
        <v>0.00523182299211569</v>
      </c>
      <c r="Q3" s="26" t="n">
        <f aca="false">(F3-F$129)/F$129</f>
        <v>0.0128636453490661</v>
      </c>
      <c r="R3" s="26" t="n">
        <f aca="false">(G3-G$129)/G$129</f>
        <v>0.0117418126822736</v>
      </c>
      <c r="S3" s="26" t="n">
        <f aca="false">(H3-H$129)/H$129</f>
        <v>0.00615988277583072</v>
      </c>
      <c r="T3" s="26" t="n">
        <f aca="false">(I3-I$129)/I$129</f>
        <v>0.00455885702385819</v>
      </c>
      <c r="U3" s="26" t="n">
        <f aca="false">(J3-J$129)/J$129</f>
        <v>0.00947855021160644</v>
      </c>
      <c r="V3" s="26" t="n">
        <f aca="false">(K3-K$129)/K$129</f>
        <v>0.024934573913724</v>
      </c>
      <c r="W3" s="26" t="n">
        <f aca="false">(L3-L$129)/L$129</f>
        <v>0.0598578695339675</v>
      </c>
    </row>
    <row r="4" customFormat="false" ht="12.75" hidden="false" customHeight="false" outlineLevel="0" collapsed="false">
      <c r="A4" s="33"/>
      <c r="B4" s="23" t="s">
        <v>23</v>
      </c>
      <c r="C4" s="43" t="n">
        <v>361.09624</v>
      </c>
      <c r="D4" s="43" t="n">
        <v>232.59194</v>
      </c>
      <c r="E4" s="43" t="n">
        <v>281.20813</v>
      </c>
      <c r="F4" s="43" t="n">
        <v>274.85447</v>
      </c>
      <c r="G4" s="43" t="n">
        <v>553.19666</v>
      </c>
      <c r="H4" s="43" t="n">
        <v>299.24993</v>
      </c>
      <c r="I4" s="43" t="n">
        <v>543.41958</v>
      </c>
      <c r="J4" s="43" t="n">
        <v>330.27845</v>
      </c>
      <c r="K4" s="43" t="n">
        <v>692.80069</v>
      </c>
      <c r="L4" s="43" t="n">
        <v>396.93988</v>
      </c>
      <c r="M4" s="25"/>
      <c r="N4" s="26" t="n">
        <f aca="false">(C4-C$129)/C$129</f>
        <v>1.10773804910427E-007</v>
      </c>
      <c r="O4" s="26" t="n">
        <f aca="false">(D4-D$129)/D$129</f>
        <v>1.71975034438846E-007</v>
      </c>
      <c r="P4" s="26" t="n">
        <f aca="false">(E4-E$129)/E$129</f>
        <v>0.00523182299211569</v>
      </c>
      <c r="Q4" s="26" t="n">
        <f aca="false">(F4-F$129)/F$129</f>
        <v>0.00456831570766447</v>
      </c>
      <c r="R4" s="26" t="n">
        <f aca="false">(G4-G$129)/G$129</f>
        <v>0.010980192040831</v>
      </c>
      <c r="S4" s="26" t="n">
        <f aca="false">(H4-H$129)/H$129</f>
        <v>0.0159392123757035</v>
      </c>
      <c r="T4" s="26" t="n">
        <f aca="false">(I4-I$129)/I$129</f>
        <v>0.0118578993052581</v>
      </c>
      <c r="U4" s="26" t="n">
        <f aca="false">(J4-J$129)/J$129</f>
        <v>0.0214874866175016</v>
      </c>
      <c r="V4" s="26" t="n">
        <f aca="false">(K4-K$129)/K$129</f>
        <v>0.00118695740251427</v>
      </c>
      <c r="W4" s="26" t="n">
        <f aca="false">(L4-L$129)/L$129</f>
        <v>0.0529118693188227</v>
      </c>
    </row>
    <row r="5" customFormat="false" ht="12.75" hidden="false" customHeight="false" outlineLevel="0" collapsed="false">
      <c r="A5" s="33"/>
      <c r="B5" s="23" t="s">
        <v>24</v>
      </c>
      <c r="C5" s="43" t="n">
        <v>361.09624</v>
      </c>
      <c r="D5" s="43" t="n">
        <v>232.59194</v>
      </c>
      <c r="E5" s="43" t="n">
        <v>281.20813</v>
      </c>
      <c r="F5" s="43" t="n">
        <v>273.61568</v>
      </c>
      <c r="G5" s="43" t="n">
        <v>553.72694</v>
      </c>
      <c r="H5" s="43" t="n">
        <v>297.66023</v>
      </c>
      <c r="I5" s="43" t="n">
        <v>540.7515</v>
      </c>
      <c r="J5" s="43" t="n">
        <v>333.64117</v>
      </c>
      <c r="K5" s="43" t="n">
        <v>690.42555</v>
      </c>
      <c r="L5" s="43" t="n">
        <v>373.19627</v>
      </c>
      <c r="M5" s="25"/>
      <c r="N5" s="26" t="n">
        <f aca="false">(C5-C$129)/C$129</f>
        <v>1.10773804910427E-007</v>
      </c>
      <c r="O5" s="26" t="n">
        <f aca="false">(D5-D$129)/D$129</f>
        <v>1.71975034438846E-007</v>
      </c>
      <c r="P5" s="26" t="n">
        <f aca="false">(E5-E$129)/E$129</f>
        <v>0.00523182299211569</v>
      </c>
      <c r="Q5" s="26" t="n">
        <f aca="false">(F5-F$129)/F$129</f>
        <v>4.06499075940113E-005</v>
      </c>
      <c r="R5" s="26" t="n">
        <f aca="false">(G5-G$129)/G$129</f>
        <v>0.0119492914859279</v>
      </c>
      <c r="S5" s="26" t="n">
        <f aca="false">(H5-H$129)/H$129</f>
        <v>0.0105422568411988</v>
      </c>
      <c r="T5" s="26" t="n">
        <f aca="false">(I5-I$129)/I$129</f>
        <v>0.00688988209840957</v>
      </c>
      <c r="U5" s="26" t="n">
        <f aca="false">(J5-J$129)/J$129</f>
        <v>0.0318877304148137</v>
      </c>
      <c r="V5" s="26" t="n">
        <f aca="false">(K5-K$129)/K$129</f>
        <v>-0.00224542831004181</v>
      </c>
      <c r="W5" s="26" t="n">
        <f aca="false">(L5-L$129)/L$129</f>
        <v>-0.0100697811756478</v>
      </c>
    </row>
    <row r="6" customFormat="false" ht="12.75" hidden="false" customHeight="false" outlineLevel="0" collapsed="false">
      <c r="A6" s="33"/>
      <c r="B6" s="23" t="s">
        <v>25</v>
      </c>
      <c r="C6" s="43" t="n">
        <v>361.09624</v>
      </c>
      <c r="D6" s="43" t="n">
        <v>232.59194</v>
      </c>
      <c r="E6" s="43" t="n">
        <v>281.20813</v>
      </c>
      <c r="F6" s="43" t="n">
        <v>274.01818</v>
      </c>
      <c r="G6" s="43" t="n">
        <v>553.72694</v>
      </c>
      <c r="H6" s="43" t="n">
        <v>308.75139</v>
      </c>
      <c r="I6" s="43" t="n">
        <v>542.98817</v>
      </c>
      <c r="J6" s="43" t="n">
        <v>338.80234</v>
      </c>
      <c r="K6" s="43" t="n">
        <v>725.95008</v>
      </c>
      <c r="L6" s="43" t="n">
        <v>399.23085</v>
      </c>
      <c r="M6" s="25"/>
      <c r="N6" s="26" t="n">
        <f aca="false">(C6-C$129)/C$129</f>
        <v>1.10773804910427E-007</v>
      </c>
      <c r="O6" s="26" t="n">
        <f aca="false">(D6-D$129)/D$129</f>
        <v>1.71975034438846E-007</v>
      </c>
      <c r="P6" s="26" t="n">
        <f aca="false">(E6-E$129)/E$129</f>
        <v>0.00523182299211569</v>
      </c>
      <c r="Q6" s="26" t="n">
        <f aca="false">(F6-F$129)/F$129</f>
        <v>0.00151175113098801</v>
      </c>
      <c r="R6" s="26" t="n">
        <f aca="false">(G6-G$129)/G$129</f>
        <v>0.0119492914859279</v>
      </c>
      <c r="S6" s="26" t="n">
        <f aca="false">(H6-H$129)/H$129</f>
        <v>0.0481962150383917</v>
      </c>
      <c r="T6" s="26" t="n">
        <f aca="false">(I6-I$129)/I$129</f>
        <v>0.0110546054373056</v>
      </c>
      <c r="U6" s="26" t="n">
        <f aca="false">(J6-J$129)/J$129</f>
        <v>0.0478502328769201</v>
      </c>
      <c r="V6" s="26" t="n">
        <f aca="false">(K6-K$129)/K$129</f>
        <v>0.049092130409558</v>
      </c>
      <c r="W6" s="26" t="n">
        <f aca="false">(L6-L$129)/L$129</f>
        <v>0.0589888336824269</v>
      </c>
    </row>
    <row r="7" customFormat="false" ht="12.75" hidden="false" customHeight="false" outlineLevel="0" collapsed="false">
      <c r="A7" s="33"/>
      <c r="B7" s="23" t="s">
        <v>26</v>
      </c>
      <c r="C7" s="43" t="n">
        <v>361.09624</v>
      </c>
      <c r="D7" s="43" t="n">
        <v>232.59194</v>
      </c>
      <c r="E7" s="43" t="n">
        <v>281.20813</v>
      </c>
      <c r="F7" s="43" t="n">
        <v>274.01818</v>
      </c>
      <c r="G7" s="43" t="n">
        <v>553.72694</v>
      </c>
      <c r="H7" s="43" t="n">
        <v>298.52901</v>
      </c>
      <c r="I7" s="43" t="n">
        <v>542.66473</v>
      </c>
      <c r="J7" s="43" t="n">
        <v>323.39097</v>
      </c>
      <c r="K7" s="43" t="n">
        <v>722.22244</v>
      </c>
      <c r="L7" s="43" t="n">
        <v>372.52142</v>
      </c>
      <c r="M7" s="25"/>
      <c r="N7" s="26" t="n">
        <f aca="false">(C7-C$129)/C$129</f>
        <v>1.10773804910427E-007</v>
      </c>
      <c r="O7" s="26" t="n">
        <f aca="false">(D7-D$129)/D$129</f>
        <v>1.71975034438846E-007</v>
      </c>
      <c r="P7" s="26" t="n">
        <f aca="false">(E7-E$129)/E$129</f>
        <v>0.00523182299211569</v>
      </c>
      <c r="Q7" s="26" t="n">
        <f aca="false">(F7-F$129)/F$129</f>
        <v>0.00151175113098801</v>
      </c>
      <c r="R7" s="26" t="n">
        <f aca="false">(G7-G$129)/G$129</f>
        <v>0.0119492914859279</v>
      </c>
      <c r="S7" s="26" t="n">
        <f aca="false">(H7-H$129)/H$129</f>
        <v>0.013491723425628</v>
      </c>
      <c r="T7" s="26" t="n">
        <f aca="false">(I7-I$129)/I$129</f>
        <v>0.0104523538236422</v>
      </c>
      <c r="U7" s="26" t="n">
        <f aca="false">(J7-J$129)/J$129</f>
        <v>0.000185840584197431</v>
      </c>
      <c r="V7" s="26" t="n">
        <f aca="false">(K7-K$129)/K$129</f>
        <v>0.0437052065745199</v>
      </c>
      <c r="W7" s="26" t="n">
        <f aca="false">(L7-L$129)/L$129</f>
        <v>-0.0118598698283926</v>
      </c>
    </row>
    <row r="8" s="58" customFormat="true" ht="12.75" hidden="false" customHeight="false" outlineLevel="0" collapsed="false">
      <c r="A8" s="28"/>
      <c r="B8" s="52" t="s">
        <v>6</v>
      </c>
      <c r="C8" s="44" t="n">
        <f aca="false">AVERAGE(C3:C7)</f>
        <v>361.09624</v>
      </c>
      <c r="D8" s="44" t="n">
        <f aca="false">AVERAGE(D3:D7)</f>
        <v>232.59194</v>
      </c>
      <c r="E8" s="44" t="n">
        <f aca="false">AVERAGE(E3:E7)</f>
        <v>281.20813</v>
      </c>
      <c r="F8" s="44" t="n">
        <f aca="false">AVERAGE(F3:F7)</f>
        <v>274.726124</v>
      </c>
      <c r="G8" s="44" t="n">
        <f aca="false">AVERAGE(G3:G7)</f>
        <v>553.598178</v>
      </c>
      <c r="H8" s="44" t="n">
        <f aca="false">AVERAGE(H3:H7)</f>
        <v>300.111988</v>
      </c>
      <c r="I8" s="44" t="n">
        <f aca="false">AVERAGE(I3:I7)</f>
        <v>541.86472</v>
      </c>
      <c r="J8" s="44" t="n">
        <f aca="false">AVERAGE(J3:J7)</f>
        <v>330.501704</v>
      </c>
      <c r="K8" s="44" t="n">
        <f aca="false">AVERAGE(K3:K7)</f>
        <v>708.126462</v>
      </c>
      <c r="L8" s="44" t="n">
        <f aca="false">AVERAGE(L3:L7)</f>
        <v>388.289378</v>
      </c>
      <c r="M8" s="57"/>
      <c r="N8" s="31" t="n">
        <f aca="false">AVERAGE(N3:N7)</f>
        <v>1.10773804910427E-007</v>
      </c>
      <c r="O8" s="31" t="n">
        <f aca="false">AVERAGE(O3:O7)</f>
        <v>1.71975034438846E-007</v>
      </c>
      <c r="P8" s="31" t="n">
        <f aca="false">AVERAGE(P3:P7)</f>
        <v>0.00523182299211569</v>
      </c>
      <c r="Q8" s="31" t="n">
        <f aca="false">AVERAGE(Q3:Q7)</f>
        <v>0.00409922264526011</v>
      </c>
      <c r="R8" s="31" t="n">
        <f aca="false">AVERAGE(R3:R7)</f>
        <v>0.0117139758361776</v>
      </c>
      <c r="S8" s="31" t="n">
        <f aca="false">AVERAGE(S3:S7)</f>
        <v>0.0188658580913505</v>
      </c>
      <c r="T8" s="31" t="n">
        <f aca="false">AVERAGE(T3:T7)</f>
        <v>0.00896271953769474</v>
      </c>
      <c r="U8" s="31" t="n">
        <f aca="false">AVERAGE(U3:U7)</f>
        <v>0.0221779681410079</v>
      </c>
      <c r="V8" s="31" t="n">
        <f aca="false">AVERAGE(V3:V7)</f>
        <v>0.0233346879980549</v>
      </c>
      <c r="W8" s="31" t="n">
        <f aca="false">AVERAGE(W3:W7)</f>
        <v>0.0299657843062353</v>
      </c>
      <c r="AMF8" s="0"/>
      <c r="AMG8" s="0"/>
      <c r="AMH8" s="0"/>
      <c r="AMI8" s="0"/>
      <c r="AMJ8" s="0"/>
    </row>
    <row r="9" customFormat="false" ht="12.75" hidden="false" customHeight="false" outlineLevel="0" collapsed="false">
      <c r="A9" s="33"/>
      <c r="B9" s="0"/>
      <c r="C9" s="43"/>
      <c r="D9" s="43"/>
      <c r="E9" s="43"/>
      <c r="F9" s="43"/>
      <c r="G9" s="43"/>
      <c r="H9" s="43"/>
      <c r="I9" s="43"/>
      <c r="J9" s="43"/>
      <c r="K9" s="43"/>
      <c r="L9" s="43"/>
      <c r="M9" s="25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customFormat="false" ht="12.75" hidden="false" customHeight="false" outlineLevel="0" collapsed="false">
      <c r="A10" s="33" t="s">
        <v>55</v>
      </c>
      <c r="B10" s="23" t="s">
        <v>22</v>
      </c>
      <c r="C10" s="43" t="n">
        <v>361.09624</v>
      </c>
      <c r="D10" s="43" t="n">
        <v>232.59194</v>
      </c>
      <c r="E10" s="43" t="n">
        <v>281.20813</v>
      </c>
      <c r="F10" s="43" t="n">
        <v>273.61568</v>
      </c>
      <c r="G10" s="43" t="n">
        <v>546.09587</v>
      </c>
      <c r="H10" s="43" t="n">
        <v>302.76715</v>
      </c>
      <c r="I10" s="43" t="n">
        <v>541.71927</v>
      </c>
      <c r="J10" s="43" t="n">
        <v>321.54842</v>
      </c>
      <c r="K10" s="43" t="n">
        <v>728.43934</v>
      </c>
      <c r="L10" s="43" t="n">
        <v>385.20929</v>
      </c>
      <c r="M10" s="78"/>
      <c r="N10" s="26" t="n">
        <f aca="false">(C10-C$129)/C$129</f>
        <v>1.10773804910427E-007</v>
      </c>
      <c r="O10" s="26" t="n">
        <f aca="false">(D10-D$129)/D$129</f>
        <v>1.71975034438846E-007</v>
      </c>
      <c r="P10" s="26" t="n">
        <f aca="false">(E10-E$129)/E$129</f>
        <v>0.00523182299211569</v>
      </c>
      <c r="Q10" s="26" t="n">
        <f aca="false">(F10-F$129)/F$129</f>
        <v>4.06499075940113E-005</v>
      </c>
      <c r="R10" s="26" t="n">
        <f aca="false">(G10-G$129)/G$129</f>
        <v>-0.00199667234920635</v>
      </c>
      <c r="S10" s="26" t="n">
        <f aca="false">(H10-H$129)/H$129</f>
        <v>0.0278800062016271</v>
      </c>
      <c r="T10" s="26" t="n">
        <f aca="false">(I10-I$129)/I$129</f>
        <v>0.00869188878946538</v>
      </c>
      <c r="U10" s="26" t="n">
        <f aca="false">(J10-J$129)/J$129</f>
        <v>-0.00551281086722799</v>
      </c>
      <c r="V10" s="26" t="n">
        <f aca="false">(K10-K$129)/K$129</f>
        <v>0.0526894343406263</v>
      </c>
      <c r="W10" s="26" t="n">
        <f aca="false">(L10-L$129)/L$129</f>
        <v>0.0217956271183346</v>
      </c>
    </row>
    <row r="11" customFormat="false" ht="12.75" hidden="false" customHeight="false" outlineLevel="0" collapsed="false">
      <c r="A11" s="33"/>
      <c r="B11" s="23" t="s">
        <v>23</v>
      </c>
      <c r="C11" s="43" t="n">
        <v>361.09624</v>
      </c>
      <c r="D11" s="43" t="n">
        <v>232.59194</v>
      </c>
      <c r="E11" s="43" t="n">
        <v>281.20813</v>
      </c>
      <c r="F11" s="43" t="n">
        <v>273.61568</v>
      </c>
      <c r="G11" s="43" t="n">
        <v>553.72694</v>
      </c>
      <c r="H11" s="43" t="n">
        <v>296.34307</v>
      </c>
      <c r="I11" s="43" t="n">
        <v>544.78426</v>
      </c>
      <c r="J11" s="43" t="n">
        <v>320.63899</v>
      </c>
      <c r="K11" s="43" t="n">
        <v>737.32006</v>
      </c>
      <c r="L11" s="43" t="n">
        <v>399.746</v>
      </c>
      <c r="M11" s="25"/>
      <c r="N11" s="26" t="n">
        <f aca="false">(C11-C$129)/C$129</f>
        <v>1.10773804910427E-007</v>
      </c>
      <c r="O11" s="26" t="n">
        <f aca="false">(D11-D$129)/D$129</f>
        <v>1.71975034438846E-007</v>
      </c>
      <c r="P11" s="26" t="n">
        <f aca="false">(E11-E$129)/E$129</f>
        <v>0.00523182299211569</v>
      </c>
      <c r="Q11" s="26" t="n">
        <f aca="false">(F11-F$129)/F$129</f>
        <v>4.06499075940113E-005</v>
      </c>
      <c r="R11" s="26" t="n">
        <f aca="false">(G11-G$129)/G$129</f>
        <v>0.0119492914859279</v>
      </c>
      <c r="S11" s="26" t="n">
        <f aca="false">(H11-H$129)/H$129</f>
        <v>0.006070561583082</v>
      </c>
      <c r="T11" s="26" t="n">
        <f aca="false">(I11-I$129)/I$129</f>
        <v>0.0143989601886807</v>
      </c>
      <c r="U11" s="26" t="n">
        <f aca="false">(J11-J$129)/J$129</f>
        <v>-0.00832550229458148</v>
      </c>
      <c r="V11" s="26" t="n">
        <f aca="false">(K11-K$129)/K$129</f>
        <v>0.065523227904463</v>
      </c>
      <c r="W11" s="26" t="n">
        <f aca="false">(L11-L$129)/L$129</f>
        <v>0.060355306482992</v>
      </c>
    </row>
    <row r="12" customFormat="false" ht="12.75" hidden="false" customHeight="false" outlineLevel="0" collapsed="false">
      <c r="A12" s="33"/>
      <c r="B12" s="23" t="s">
        <v>24</v>
      </c>
      <c r="C12" s="43" t="n">
        <v>361.09624</v>
      </c>
      <c r="D12" s="43" t="n">
        <v>232.59194</v>
      </c>
      <c r="E12" s="43" t="n">
        <v>281.20813</v>
      </c>
      <c r="F12" s="43" t="n">
        <v>273.61568</v>
      </c>
      <c r="G12" s="43" t="n">
        <v>553.72694</v>
      </c>
      <c r="H12" s="43" t="n">
        <v>302.47112</v>
      </c>
      <c r="I12" s="43" t="n">
        <v>545.49579</v>
      </c>
      <c r="J12" s="43" t="n">
        <v>332.3781</v>
      </c>
      <c r="K12" s="43" t="n">
        <v>710.30808</v>
      </c>
      <c r="L12" s="43" t="n">
        <v>382.07098</v>
      </c>
      <c r="M12" s="25"/>
      <c r="N12" s="26" t="n">
        <f aca="false">(C12-C$129)/C$129</f>
        <v>1.10773804910427E-007</v>
      </c>
      <c r="O12" s="26" t="n">
        <f aca="false">(D12-D$129)/D$129</f>
        <v>1.71975034438846E-007</v>
      </c>
      <c r="P12" s="26" t="n">
        <f aca="false">(E12-E$129)/E$129</f>
        <v>0.00523182299211569</v>
      </c>
      <c r="Q12" s="26" t="n">
        <f aca="false">(F12-F$129)/F$129</f>
        <v>4.06499075940113E-005</v>
      </c>
      <c r="R12" s="26" t="n">
        <f aca="false">(G12-G$129)/G$129</f>
        <v>0.0119492914859279</v>
      </c>
      <c r="S12" s="26" t="n">
        <f aca="false">(H12-H$129)/H$129</f>
        <v>0.0268749984977336</v>
      </c>
      <c r="T12" s="26" t="n">
        <f aca="false">(I12-I$129)/I$129</f>
        <v>0.0157238429819961</v>
      </c>
      <c r="U12" s="26" t="n">
        <f aca="false">(J12-J$129)/J$129</f>
        <v>0.0279812987365679</v>
      </c>
      <c r="V12" s="26" t="n">
        <f aca="false">(K12-K$129)/K$129</f>
        <v>0.0264874092917282</v>
      </c>
      <c r="W12" s="26" t="n">
        <f aca="false">(L12-L$129)/L$129</f>
        <v>0.0134710318456148</v>
      </c>
    </row>
    <row r="13" customFormat="false" ht="12.75" hidden="false" customHeight="false" outlineLevel="0" collapsed="false">
      <c r="A13" s="33"/>
      <c r="B13" s="23" t="s">
        <v>25</v>
      </c>
      <c r="C13" s="43" t="n">
        <v>361.09624</v>
      </c>
      <c r="D13" s="43" t="n">
        <v>232.59194</v>
      </c>
      <c r="E13" s="43" t="n">
        <v>281.20813</v>
      </c>
      <c r="F13" s="43" t="n">
        <v>273.61568</v>
      </c>
      <c r="G13" s="43" t="n">
        <v>546.3207</v>
      </c>
      <c r="H13" s="43" t="n">
        <v>294.97065</v>
      </c>
      <c r="I13" s="43" t="n">
        <v>540.03299</v>
      </c>
      <c r="J13" s="43" t="n">
        <v>323.55523</v>
      </c>
      <c r="K13" s="43" t="n">
        <v>703.00183</v>
      </c>
      <c r="L13" s="43" t="n">
        <v>374.05012</v>
      </c>
      <c r="M13" s="25"/>
      <c r="N13" s="26" t="n">
        <f aca="false">(C13-C$129)/C$129</f>
        <v>1.10773804910427E-007</v>
      </c>
      <c r="O13" s="26" t="n">
        <f aca="false">(D13-D$129)/D$129</f>
        <v>1.71975034438846E-007</v>
      </c>
      <c r="P13" s="26" t="n">
        <f aca="false">(E13-E$129)/E$129</f>
        <v>0.00523182299211569</v>
      </c>
      <c r="Q13" s="26" t="n">
        <f aca="false">(F13-F$129)/F$129</f>
        <v>4.06499075940113E-005</v>
      </c>
      <c r="R13" s="26" t="n">
        <f aca="false">(G13-G$129)/G$129</f>
        <v>-0.00158579012049489</v>
      </c>
      <c r="S13" s="26" t="n">
        <f aca="false">(H13-H$129)/H$129</f>
        <v>0.00141126126562261</v>
      </c>
      <c r="T13" s="26" t="n">
        <f aca="false">(I13-I$129)/I$129</f>
        <v>0.00555200240841065</v>
      </c>
      <c r="U13" s="26" t="n">
        <f aca="false">(J13-J$129)/J$129</f>
        <v>0.000693865054312887</v>
      </c>
      <c r="V13" s="26" t="n">
        <f aca="false">(K13-K$129)/K$129</f>
        <v>0.0159289293232367</v>
      </c>
      <c r="W13" s="26" t="n">
        <f aca="false">(L13-L$129)/L$129</f>
        <v>-0.00780488201858192</v>
      </c>
    </row>
    <row r="14" customFormat="false" ht="12.75" hidden="false" customHeight="false" outlineLevel="0" collapsed="false">
      <c r="A14" s="33"/>
      <c r="B14" s="23" t="s">
        <v>26</v>
      </c>
      <c r="C14" s="43" t="n">
        <v>361.09624</v>
      </c>
      <c r="D14" s="43" t="n">
        <v>232.59194</v>
      </c>
      <c r="E14" s="43" t="n">
        <v>281.20813</v>
      </c>
      <c r="F14" s="43" t="n">
        <v>273.96259</v>
      </c>
      <c r="G14" s="43" t="n">
        <v>546.09587</v>
      </c>
      <c r="H14" s="43" t="n">
        <v>294.55037</v>
      </c>
      <c r="I14" s="43" t="n">
        <v>535.40977</v>
      </c>
      <c r="J14" s="43" t="n">
        <v>322.45265</v>
      </c>
      <c r="K14" s="43" t="n">
        <v>684.80891</v>
      </c>
      <c r="L14" s="43" t="n">
        <v>384.72667</v>
      </c>
      <c r="M14" s="25"/>
      <c r="N14" s="26" t="n">
        <f aca="false">(C14-C$129)/C$129</f>
        <v>1.10773804910427E-007</v>
      </c>
      <c r="O14" s="26" t="n">
        <f aca="false">(D14-D$129)/D$129</f>
        <v>1.71975034438846E-007</v>
      </c>
      <c r="P14" s="26" t="n">
        <f aca="false">(E14-E$129)/E$129</f>
        <v>0.00523182299211569</v>
      </c>
      <c r="Q14" s="26" t="n">
        <f aca="false">(F14-F$129)/F$129</f>
        <v>0.00130857469121542</v>
      </c>
      <c r="R14" s="26" t="n">
        <f aca="false">(G14-G$129)/G$129</f>
        <v>-0.00199667234920635</v>
      </c>
      <c r="S14" s="26" t="n">
        <f aca="false">(H14-H$129)/H$129</f>
        <v>-1.55692508532008E-005</v>
      </c>
      <c r="T14" s="26" t="n">
        <f aca="false">(I14-I$129)/I$129</f>
        <v>-0.00305652376436015</v>
      </c>
      <c r="U14" s="26" t="n">
        <f aca="false">(J14-J$129)/J$129</f>
        <v>-0.00271620203603077</v>
      </c>
      <c r="V14" s="26" t="n">
        <f aca="false">(K14-K$129)/K$129</f>
        <v>-0.0103622024322289</v>
      </c>
      <c r="W14" s="26" t="n">
        <f aca="false">(L14-L$129)/L$129</f>
        <v>0.0205154425060688</v>
      </c>
    </row>
    <row r="15" s="58" customFormat="true" ht="12.75" hidden="false" customHeight="false" outlineLevel="0" collapsed="false">
      <c r="A15" s="28"/>
      <c r="B15" s="52" t="s">
        <v>6</v>
      </c>
      <c r="C15" s="44" t="n">
        <f aca="false">AVERAGE(C10:C14)</f>
        <v>361.09624</v>
      </c>
      <c r="D15" s="44" t="n">
        <f aca="false">AVERAGE(D10:D14)</f>
        <v>232.59194</v>
      </c>
      <c r="E15" s="44" t="n">
        <f aca="false">AVERAGE(E10:E14)</f>
        <v>281.20813</v>
      </c>
      <c r="F15" s="44" t="n">
        <f aca="false">AVERAGE(F10:F14)</f>
        <v>273.685062</v>
      </c>
      <c r="G15" s="44" t="n">
        <f aca="false">AVERAGE(G10:G14)</f>
        <v>549.193264</v>
      </c>
      <c r="H15" s="44" t="n">
        <f aca="false">AVERAGE(H10:H14)</f>
        <v>298.220472</v>
      </c>
      <c r="I15" s="44" t="n">
        <f aca="false">AVERAGE(I10:I14)</f>
        <v>541.488416</v>
      </c>
      <c r="J15" s="44" t="n">
        <f aca="false">AVERAGE(J10:J14)</f>
        <v>324.114678</v>
      </c>
      <c r="K15" s="44" t="n">
        <f aca="false">AVERAGE(K10:K14)</f>
        <v>712.775644</v>
      </c>
      <c r="L15" s="44" t="n">
        <f aca="false">AVERAGE(L10:L14)</f>
        <v>385.160612</v>
      </c>
      <c r="M15" s="57"/>
      <c r="N15" s="31" t="n">
        <f aca="false">AVERAGE(N10:N14)</f>
        <v>1.10773804910427E-007</v>
      </c>
      <c r="O15" s="31" t="n">
        <f aca="false">AVERAGE(O10:O14)</f>
        <v>1.71975034438846E-007</v>
      </c>
      <c r="P15" s="31" t="n">
        <f aca="false">AVERAGE(P10:P14)</f>
        <v>0.00523182299211569</v>
      </c>
      <c r="Q15" s="31" t="n">
        <f aca="false">AVERAGE(Q10:Q14)</f>
        <v>0.000294234864318292</v>
      </c>
      <c r="R15" s="31" t="n">
        <f aca="false">AVERAGE(R10:R14)</f>
        <v>0.00366388963058963</v>
      </c>
      <c r="S15" s="31" t="n">
        <f aca="false">AVERAGE(S10:S14)</f>
        <v>0.0124442516594424</v>
      </c>
      <c r="T15" s="31" t="n">
        <f aca="false">AVERAGE(T10:T14)</f>
        <v>0.00826203412083853</v>
      </c>
      <c r="U15" s="31" t="n">
        <f aca="false">AVERAGE(U10:U14)</f>
        <v>0.00242412971860811</v>
      </c>
      <c r="V15" s="31" t="n">
        <f aca="false">AVERAGE(V10:V14)</f>
        <v>0.0300533596855651</v>
      </c>
      <c r="W15" s="31" t="n">
        <f aca="false">AVERAGE(W10:W14)</f>
        <v>0.0216665051868857</v>
      </c>
      <c r="AMF15" s="0"/>
      <c r="AMG15" s="0"/>
      <c r="AMH15" s="0"/>
      <c r="AMI15" s="0"/>
      <c r="AMJ15" s="0"/>
    </row>
    <row r="16" customFormat="false" ht="12.75" hidden="false" customHeight="false" outlineLevel="0" collapsed="false">
      <c r="A16" s="33"/>
      <c r="B16" s="3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25"/>
      <c r="N16" s="26"/>
      <c r="O16" s="26"/>
      <c r="P16" s="26"/>
      <c r="Q16" s="26"/>
      <c r="R16" s="26"/>
      <c r="S16" s="26"/>
      <c r="T16" s="26"/>
      <c r="U16" s="26"/>
      <c r="V16" s="26"/>
      <c r="W16" s="26"/>
    </row>
    <row r="17" customFormat="false" ht="12.75" hidden="false" customHeight="false" outlineLevel="0" collapsed="false">
      <c r="A17" s="33" t="s">
        <v>56</v>
      </c>
      <c r="B17" s="23" t="s">
        <v>22</v>
      </c>
      <c r="C17" s="43" t="n">
        <v>361.09624</v>
      </c>
      <c r="D17" s="43" t="n">
        <v>232.59194</v>
      </c>
      <c r="E17" s="43" t="n">
        <v>281.20813</v>
      </c>
      <c r="F17" s="43" t="n">
        <v>274.60824</v>
      </c>
      <c r="G17" s="43" t="n">
        <v>548.36006</v>
      </c>
      <c r="H17" s="43" t="n">
        <v>298.19747</v>
      </c>
      <c r="I17" s="43" t="n">
        <v>537.77725</v>
      </c>
      <c r="J17" s="43" t="n">
        <v>336.80512</v>
      </c>
      <c r="K17" s="43" t="n">
        <v>683.70473</v>
      </c>
      <c r="L17" s="43" t="n">
        <v>376.33699</v>
      </c>
      <c r="M17" s="78"/>
      <c r="N17" s="26" t="n">
        <f aca="false">(C17-C$129)/C$129</f>
        <v>1.10773804910427E-007</v>
      </c>
      <c r="O17" s="26" t="n">
        <f aca="false">(D17-D$129)/D$129</f>
        <v>1.71975034438846E-007</v>
      </c>
      <c r="P17" s="26" t="n">
        <f aca="false">(E17-E$129)/E$129</f>
        <v>0.00523182299211569</v>
      </c>
      <c r="Q17" s="26" t="n">
        <f aca="false">(F17-F$129)/F$129</f>
        <v>0.00366836724993458</v>
      </c>
      <c r="R17" s="26" t="n">
        <f aca="false">(G17-G$129)/G$129</f>
        <v>0.00214118929481897</v>
      </c>
      <c r="S17" s="26" t="n">
        <f aca="false">(H17-H$129)/H$129</f>
        <v>0.0123661609686174</v>
      </c>
      <c r="T17" s="26" t="n">
        <f aca="false">(I17-I$129)/I$129</f>
        <v>0.00135177035608213</v>
      </c>
      <c r="U17" s="26" t="n">
        <f aca="false">(J17-J$129)/J$129</f>
        <v>0.0416732169740593</v>
      </c>
      <c r="V17" s="26" t="n">
        <f aca="false">(K17-K$129)/K$129</f>
        <v>-0.0119578859102933</v>
      </c>
      <c r="W17" s="26" t="n">
        <f aca="false">(L17-L$129)/L$129</f>
        <v>-0.00173879320284197</v>
      </c>
    </row>
    <row r="18" customFormat="false" ht="12.75" hidden="false" customHeight="false" outlineLevel="0" collapsed="false">
      <c r="A18" s="33"/>
      <c r="B18" s="23" t="s">
        <v>23</v>
      </c>
      <c r="C18" s="43" t="n">
        <v>361.09624</v>
      </c>
      <c r="D18" s="43" t="n">
        <v>232.59194</v>
      </c>
      <c r="E18" s="43" t="n">
        <v>281.20813</v>
      </c>
      <c r="F18" s="43" t="n">
        <v>274.64519</v>
      </c>
      <c r="G18" s="43" t="n">
        <v>553.38062</v>
      </c>
      <c r="H18" s="43" t="n">
        <v>299.52686</v>
      </c>
      <c r="I18" s="43" t="n">
        <v>535.52966</v>
      </c>
      <c r="J18" s="43" t="n">
        <v>339.04789</v>
      </c>
      <c r="K18" s="43" t="n">
        <v>702.26716</v>
      </c>
      <c r="L18" s="43" t="n">
        <v>377.30091</v>
      </c>
      <c r="M18" s="25"/>
      <c r="N18" s="26" t="n">
        <f aca="false">(C18-C$129)/C$129</f>
        <v>1.10773804910427E-007</v>
      </c>
      <c r="O18" s="26" t="n">
        <f aca="false">(D18-D$129)/D$129</f>
        <v>1.71975034438846E-007</v>
      </c>
      <c r="P18" s="26" t="n">
        <f aca="false">(E18-E$129)/E$129</f>
        <v>0.00523182299211569</v>
      </c>
      <c r="Q18" s="26" t="n">
        <f aca="false">(F18-F$129)/F$129</f>
        <v>0.00380341616969706</v>
      </c>
      <c r="R18" s="26" t="n">
        <f aca="false">(G18-G$129)/G$129</f>
        <v>0.0113163833622462</v>
      </c>
      <c r="S18" s="26" t="n">
        <f aca="false">(H18-H$129)/H$129</f>
        <v>0.0168793764923106</v>
      </c>
      <c r="T18" s="26" t="n">
        <f aca="false">(I18-I$129)/I$129</f>
        <v>-0.00283328623665134</v>
      </c>
      <c r="U18" s="26" t="n">
        <f aca="false">(J18-J$129)/J$129</f>
        <v>0.0486096716242526</v>
      </c>
      <c r="V18" s="26" t="n">
        <f aca="false">(K18-K$129)/K$129</f>
        <v>0.0148672357761431</v>
      </c>
      <c r="W18" s="26" t="n">
        <f aca="false">(L18-L$129)/L$129</f>
        <v>0.000818074625791857</v>
      </c>
    </row>
    <row r="19" customFormat="false" ht="12.75" hidden="false" customHeight="false" outlineLevel="0" collapsed="false">
      <c r="A19" s="33"/>
      <c r="B19" s="23" t="s">
        <v>24</v>
      </c>
      <c r="C19" s="43" t="n">
        <v>361.09624</v>
      </c>
      <c r="D19" s="43" t="n">
        <v>232.59194</v>
      </c>
      <c r="E19" s="43" t="n">
        <v>281.88157</v>
      </c>
      <c r="F19" s="43" t="n">
        <v>274.57306</v>
      </c>
      <c r="G19" s="43" t="n">
        <v>556.34489</v>
      </c>
      <c r="H19" s="43" t="n">
        <v>300.14217</v>
      </c>
      <c r="I19" s="43" t="n">
        <v>539.32707</v>
      </c>
      <c r="J19" s="43" t="n">
        <v>323.56254</v>
      </c>
      <c r="K19" s="43" t="n">
        <v>731.74481</v>
      </c>
      <c r="L19" s="43" t="n">
        <v>403.33288</v>
      </c>
      <c r="M19" s="25"/>
      <c r="N19" s="26" t="n">
        <f aca="false">(C19-C$129)/C$129</f>
        <v>1.10773804910427E-007</v>
      </c>
      <c r="O19" s="26" t="n">
        <f aca="false">(D19-D$129)/D$129</f>
        <v>1.71975034438846E-007</v>
      </c>
      <c r="P19" s="26" t="n">
        <f aca="false">(E19-E$129)/E$129</f>
        <v>0.00763916206469456</v>
      </c>
      <c r="Q19" s="26" t="n">
        <f aca="false">(F19-F$129)/F$129</f>
        <v>0.00353978752064504</v>
      </c>
      <c r="R19" s="26" t="n">
        <f aca="false">(G19-G$129)/G$129</f>
        <v>0.0167336580324527</v>
      </c>
      <c r="S19" s="26" t="n">
        <f aca="false">(H19-H$129)/H$129</f>
        <v>0.0189683245390718</v>
      </c>
      <c r="T19" s="26" t="n">
        <f aca="false">(I19-I$129)/I$129</f>
        <v>0.00423756554495137</v>
      </c>
      <c r="U19" s="26" t="n">
        <f aca="false">(J19-J$129)/J$129</f>
        <v>0.000716473473140069</v>
      </c>
      <c r="V19" s="26" t="n">
        <f aca="false">(K19-K$129)/K$129</f>
        <v>0.0574662677067786</v>
      </c>
      <c r="W19" s="26" t="n">
        <f aca="false">(L19-L$129)/L$129</f>
        <v>0.0698697662692506</v>
      </c>
    </row>
    <row r="20" customFormat="false" ht="12.75" hidden="false" customHeight="false" outlineLevel="0" collapsed="false">
      <c r="A20" s="33"/>
      <c r="B20" s="23" t="s">
        <v>25</v>
      </c>
      <c r="C20" s="43" t="n">
        <v>361.09624</v>
      </c>
      <c r="D20" s="43" t="n">
        <v>232.59194</v>
      </c>
      <c r="E20" s="43" t="n">
        <v>278.62307</v>
      </c>
      <c r="F20" s="43" t="n">
        <v>273.61568</v>
      </c>
      <c r="G20" s="43" t="n">
        <v>546.09587</v>
      </c>
      <c r="H20" s="43" t="n">
        <v>300.09238</v>
      </c>
      <c r="I20" s="43" t="n">
        <v>539.57583</v>
      </c>
      <c r="J20" s="43" t="n">
        <v>337.2192</v>
      </c>
      <c r="K20" s="43" t="n">
        <v>688.17588</v>
      </c>
      <c r="L20" s="43" t="n">
        <v>383.45723</v>
      </c>
      <c r="M20" s="25"/>
      <c r="N20" s="26" t="n">
        <f aca="false">(C20-C$129)/C$129</f>
        <v>1.10773804910427E-007</v>
      </c>
      <c r="O20" s="26" t="n">
        <f aca="false">(D20-D$129)/D$129</f>
        <v>1.71975034438846E-007</v>
      </c>
      <c r="P20" s="26" t="n">
        <f aca="false">(E20-E$129)/E$129</f>
        <v>-0.00400896452118984</v>
      </c>
      <c r="Q20" s="26" t="n">
        <f aca="false">(F20-F$129)/F$129</f>
        <v>4.06499075940113E-005</v>
      </c>
      <c r="R20" s="26" t="n">
        <f aca="false">(G20-G$129)/G$129</f>
        <v>-0.00199667234920635</v>
      </c>
      <c r="S20" s="26" t="n">
        <f aca="false">(H20-H$129)/H$129</f>
        <v>0.0187992898683395</v>
      </c>
      <c r="T20" s="26" t="n">
        <f aca="false">(I20-I$129)/I$129</f>
        <v>0.00470076153621676</v>
      </c>
      <c r="U20" s="26" t="n">
        <f aca="false">(J20-J$129)/J$129</f>
        <v>0.042953886477197</v>
      </c>
      <c r="V20" s="26" t="n">
        <f aca="false">(K20-K$129)/K$129</f>
        <v>-0.00549649358028534</v>
      </c>
      <c r="W20" s="26" t="n">
        <f aca="false">(L20-L$129)/L$129</f>
        <v>0.0171481606814556</v>
      </c>
    </row>
    <row r="21" customFormat="false" ht="12.75" hidden="false" customHeight="false" outlineLevel="0" collapsed="false">
      <c r="A21" s="33"/>
      <c r="B21" s="23" t="s">
        <v>26</v>
      </c>
      <c r="C21" s="43" t="n">
        <v>361.09624</v>
      </c>
      <c r="D21" s="43" t="n">
        <v>232.59194</v>
      </c>
      <c r="E21" s="43" t="n">
        <v>281.20813</v>
      </c>
      <c r="F21" s="43" t="n">
        <v>273.61568</v>
      </c>
      <c r="G21" s="43" t="n">
        <v>546.09587</v>
      </c>
      <c r="H21" s="43" t="n">
        <v>296.47384</v>
      </c>
      <c r="I21" s="43" t="n">
        <v>541.51259</v>
      </c>
      <c r="J21" s="43" t="n">
        <v>325.30623</v>
      </c>
      <c r="K21" s="43" t="n">
        <v>709.20153</v>
      </c>
      <c r="L21" s="43" t="n">
        <v>375.08364</v>
      </c>
      <c r="M21" s="25"/>
      <c r="N21" s="26" t="n">
        <f aca="false">(C21-C$129)/C$129</f>
        <v>1.10773804910427E-007</v>
      </c>
      <c r="O21" s="26" t="n">
        <f aca="false">(D21-D$129)/D$129</f>
        <v>1.71975034438846E-007</v>
      </c>
      <c r="P21" s="26" t="n">
        <f aca="false">(E21-E$129)/E$129</f>
        <v>0.00523182299211569</v>
      </c>
      <c r="Q21" s="26" t="n">
        <f aca="false">(F21-F$129)/F$129</f>
        <v>4.06499075940113E-005</v>
      </c>
      <c r="R21" s="26" t="n">
        <f aca="false">(G21-G$129)/G$129</f>
        <v>-0.00199667234920635</v>
      </c>
      <c r="S21" s="26" t="n">
        <f aca="false">(H21-H$129)/H$129</f>
        <v>0.00651451948409923</v>
      </c>
      <c r="T21" s="26" t="n">
        <f aca="false">(I21-I$129)/I$129</f>
        <v>0.00830704658221842</v>
      </c>
      <c r="U21" s="26" t="n">
        <f aca="false">(J21-J$129)/J$129</f>
        <v>0.00610937002918266</v>
      </c>
      <c r="V21" s="26" t="n">
        <f aca="false">(K21-K$129)/K$129</f>
        <v>0.0248883008559185</v>
      </c>
      <c r="W21" s="26" t="n">
        <f aca="false">(L21-L$129)/L$129</f>
        <v>-0.00506339513351913</v>
      </c>
    </row>
    <row r="22" s="58" customFormat="true" ht="12.75" hidden="false" customHeight="false" outlineLevel="0" collapsed="false">
      <c r="A22" s="28"/>
      <c r="B22" s="52" t="s">
        <v>6</v>
      </c>
      <c r="C22" s="44" t="n">
        <f aca="false">AVERAGE(C17:C21)</f>
        <v>361.09624</v>
      </c>
      <c r="D22" s="44" t="n">
        <f aca="false">AVERAGE(D17:D21)</f>
        <v>232.59194</v>
      </c>
      <c r="E22" s="44" t="n">
        <f aca="false">AVERAGE(E17:E21)</f>
        <v>280.825806</v>
      </c>
      <c r="F22" s="44" t="n">
        <f aca="false">AVERAGE(F17:F21)</f>
        <v>274.21157</v>
      </c>
      <c r="G22" s="44" t="n">
        <f aca="false">AVERAGE(G17:G21)</f>
        <v>550.055462</v>
      </c>
      <c r="H22" s="44" t="n">
        <f aca="false">AVERAGE(H17:H21)</f>
        <v>298.886544</v>
      </c>
      <c r="I22" s="44" t="n">
        <f aca="false">AVERAGE(I17:I21)</f>
        <v>538.74448</v>
      </c>
      <c r="J22" s="44" t="n">
        <f aca="false">AVERAGE(J17:J21)</f>
        <v>332.388196</v>
      </c>
      <c r="K22" s="44" t="n">
        <f aca="false">AVERAGE(K17:K21)</f>
        <v>703.018822</v>
      </c>
      <c r="L22" s="44" t="n">
        <f aca="false">AVERAGE(L17:L21)</f>
        <v>383.10233</v>
      </c>
      <c r="M22" s="57"/>
      <c r="N22" s="31" t="n">
        <f aca="false">AVERAGE(N17:N21)</f>
        <v>1.10773804910427E-007</v>
      </c>
      <c r="O22" s="31" t="n">
        <f aca="false">AVERAGE(O17:O21)</f>
        <v>1.71975034438846E-007</v>
      </c>
      <c r="P22" s="31" t="n">
        <f aca="false">AVERAGE(P17:P21)</f>
        <v>0.00386513330397035</v>
      </c>
      <c r="Q22" s="31" t="n">
        <f aca="false">AVERAGE(Q17:Q21)</f>
        <v>0.00221857415109294</v>
      </c>
      <c r="R22" s="31" t="n">
        <f aca="false">AVERAGE(R17:R21)</f>
        <v>0.00523957719822103</v>
      </c>
      <c r="S22" s="31" t="n">
        <f aca="false">AVERAGE(S17:S21)</f>
        <v>0.0147055342704877</v>
      </c>
      <c r="T22" s="31" t="n">
        <f aca="false">AVERAGE(T17:T21)</f>
        <v>0.00315277155656347</v>
      </c>
      <c r="U22" s="31" t="n">
        <f aca="false">AVERAGE(U17:U21)</f>
        <v>0.0280125237155663</v>
      </c>
      <c r="V22" s="31" t="n">
        <f aca="false">AVERAGE(V17:V21)</f>
        <v>0.0159534849696523</v>
      </c>
      <c r="W22" s="31" t="n">
        <f aca="false">AVERAGE(W17:W21)</f>
        <v>0.0162067626480274</v>
      </c>
      <c r="AMF22" s="0"/>
      <c r="AMG22" s="0"/>
      <c r="AMH22" s="0"/>
      <c r="AMI22" s="0"/>
      <c r="AMJ22" s="0"/>
    </row>
    <row r="23" customFormat="false" ht="12.75" hidden="false" customHeight="false" outlineLevel="0" collapsed="false">
      <c r="A23" s="33"/>
      <c r="B23" s="0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25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customFormat="false" ht="12.75" hidden="false" customHeight="false" outlineLevel="0" collapsed="false">
      <c r="A24" s="33" t="s">
        <v>57</v>
      </c>
      <c r="B24" s="23" t="s">
        <v>22</v>
      </c>
      <c r="C24" s="43" t="n">
        <v>361.09624</v>
      </c>
      <c r="D24" s="43" t="n">
        <v>232.59194</v>
      </c>
      <c r="E24" s="43" t="n">
        <v>281.20813</v>
      </c>
      <c r="F24" s="43" t="n">
        <v>275.80267</v>
      </c>
      <c r="G24" s="43" t="n">
        <v>546.09587</v>
      </c>
      <c r="H24" s="43" t="n">
        <v>296.17312</v>
      </c>
      <c r="I24" s="43" t="n">
        <v>538.62587</v>
      </c>
      <c r="J24" s="43" t="n">
        <v>324.18273</v>
      </c>
      <c r="K24" s="43" t="n">
        <v>679.54011</v>
      </c>
      <c r="L24" s="43" t="n">
        <v>385.6124</v>
      </c>
      <c r="M24" s="78"/>
      <c r="N24" s="26" t="n">
        <f aca="false">(C24-C$129)/C$129</f>
        <v>1.10773804910427E-007</v>
      </c>
      <c r="O24" s="26" t="n">
        <f aca="false">(D24-D$129)/D$129</f>
        <v>1.71975034438846E-007</v>
      </c>
      <c r="P24" s="26" t="n">
        <f aca="false">(E24-E$129)/E$129</f>
        <v>0.00523182299211569</v>
      </c>
      <c r="Q24" s="26" t="n">
        <f aca="false">(F24-F$129)/F$129</f>
        <v>0.00803390124809244</v>
      </c>
      <c r="R24" s="26" t="n">
        <f aca="false">(G24-G$129)/G$129</f>
        <v>-0.00199667234920635</v>
      </c>
      <c r="S24" s="26" t="n">
        <f aca="false">(H24-H$129)/H$129</f>
        <v>0.00549358945432233</v>
      </c>
      <c r="T24" s="26" t="n">
        <f aca="false">(I24-I$129)/I$129</f>
        <v>0.00293191741391985</v>
      </c>
      <c r="U24" s="26" t="n">
        <f aca="false">(J24-J$129)/J$129</f>
        <v>0.00263460141738011</v>
      </c>
      <c r="V24" s="26" t="n">
        <f aca="false">(K24-K$129)/K$129</f>
        <v>-0.0179763025872999</v>
      </c>
      <c r="W24" s="26" t="n">
        <f aca="false">(L24-L$129)/L$129</f>
        <v>0.0228649056792116</v>
      </c>
    </row>
    <row r="25" customFormat="false" ht="12.75" hidden="false" customHeight="false" outlineLevel="0" collapsed="false">
      <c r="A25" s="33"/>
      <c r="B25" s="23" t="s">
        <v>23</v>
      </c>
      <c r="C25" s="43" t="n">
        <v>361.09624</v>
      </c>
      <c r="D25" s="43" t="n">
        <v>232.59194</v>
      </c>
      <c r="E25" s="43" t="n">
        <v>281.20813</v>
      </c>
      <c r="F25" s="43" t="n">
        <v>274.64519</v>
      </c>
      <c r="G25" s="43" t="n">
        <v>553.72694</v>
      </c>
      <c r="H25" s="43" t="n">
        <v>296.71355</v>
      </c>
      <c r="I25" s="43" t="n">
        <v>536.34149</v>
      </c>
      <c r="J25" s="43" t="n">
        <v>329.74145</v>
      </c>
      <c r="K25" s="43" t="n">
        <v>690.78579</v>
      </c>
      <c r="L25" s="43" t="n">
        <v>366.30602</v>
      </c>
      <c r="M25" s="25"/>
      <c r="N25" s="26" t="n">
        <f aca="false">(C25-C$129)/C$129</f>
        <v>1.10773804910427E-007</v>
      </c>
      <c r="O25" s="26" t="n">
        <f aca="false">(D25-D$129)/D$129</f>
        <v>1.71975034438846E-007</v>
      </c>
      <c r="P25" s="26" t="n">
        <f aca="false">(E25-E$129)/E$129</f>
        <v>0.00523182299211569</v>
      </c>
      <c r="Q25" s="26" t="n">
        <f aca="false">(F25-F$129)/F$129</f>
        <v>0.00380341616969706</v>
      </c>
      <c r="R25" s="26" t="n">
        <f aca="false">(G25-G$129)/G$129</f>
        <v>0.0119492914859279</v>
      </c>
      <c r="S25" s="26" t="n">
        <f aca="false">(H25-H$129)/H$129</f>
        <v>0.00732832347930345</v>
      </c>
      <c r="T25" s="26" t="n">
        <f aca="false">(I25-I$129)/I$129</f>
        <v>-0.00132164287924237</v>
      </c>
      <c r="U25" s="26" t="n">
        <f aca="false">(J25-J$129)/J$129</f>
        <v>0.0198266492836894</v>
      </c>
      <c r="V25" s="26" t="n">
        <f aca="false">(K25-K$129)/K$129</f>
        <v>-0.00172483473278273</v>
      </c>
      <c r="W25" s="26" t="n">
        <f aca="false">(L25-L$129)/L$129</f>
        <v>-0.0283466698762089</v>
      </c>
    </row>
    <row r="26" customFormat="false" ht="12.75" hidden="false" customHeight="false" outlineLevel="0" collapsed="false">
      <c r="A26" s="33"/>
      <c r="B26" s="23" t="s">
        <v>24</v>
      </c>
      <c r="C26" s="43" t="n">
        <v>361.09624</v>
      </c>
      <c r="D26" s="43" t="n">
        <v>232.59194</v>
      </c>
      <c r="E26" s="43" t="n">
        <v>281.20813</v>
      </c>
      <c r="F26" s="43" t="n">
        <v>273.61568</v>
      </c>
      <c r="G26" s="43" t="n">
        <v>546.09587</v>
      </c>
      <c r="H26" s="43" t="n">
        <v>293.11628</v>
      </c>
      <c r="I26" s="43" t="n">
        <v>537.81128</v>
      </c>
      <c r="J26" s="43" t="n">
        <v>322.36849</v>
      </c>
      <c r="K26" s="43" t="n">
        <v>697.6324</v>
      </c>
      <c r="L26" s="43" t="n">
        <v>370.56106</v>
      </c>
      <c r="M26" s="25"/>
      <c r="N26" s="26" t="n">
        <f aca="false">(C26-C$129)/C$129</f>
        <v>1.10773804910427E-007</v>
      </c>
      <c r="O26" s="26" t="n">
        <f aca="false">(D26-D$129)/D$129</f>
        <v>1.71975034438846E-007</v>
      </c>
      <c r="P26" s="26" t="n">
        <f aca="false">(E26-E$129)/E$129</f>
        <v>0.00523182299211569</v>
      </c>
      <c r="Q26" s="26" t="n">
        <f aca="false">(F26-F$129)/F$129</f>
        <v>4.06499075940113E-005</v>
      </c>
      <c r="R26" s="26" t="n">
        <f aca="false">(G26-G$129)/G$129</f>
        <v>-0.00199667234920635</v>
      </c>
      <c r="S26" s="26" t="n">
        <f aca="false">(H26-H$129)/H$129</f>
        <v>-0.00488423627134621</v>
      </c>
      <c r="T26" s="26" t="n">
        <f aca="false">(I26-I$129)/I$129</f>
        <v>0.00141513488246409</v>
      </c>
      <c r="U26" s="26" t="n">
        <f aca="false">(J26-J$129)/J$129</f>
        <v>-0.00297649266920325</v>
      </c>
      <c r="V26" s="26" t="n">
        <f aca="false">(K26-K$129)/K$129</f>
        <v>0.00816940575133337</v>
      </c>
      <c r="W26" s="26" t="n">
        <f aca="false">(L26-L$129)/L$129</f>
        <v>-0.0170598671482331</v>
      </c>
    </row>
    <row r="27" customFormat="false" ht="12.75" hidden="false" customHeight="false" outlineLevel="0" collapsed="false">
      <c r="A27" s="33"/>
      <c r="B27" s="23" t="s">
        <v>25</v>
      </c>
      <c r="C27" s="43" t="n">
        <v>361.09624</v>
      </c>
      <c r="D27" s="43" t="n">
        <v>232.59194</v>
      </c>
      <c r="E27" s="43" t="n">
        <v>281.20813</v>
      </c>
      <c r="F27" s="43" t="n">
        <v>273.61568</v>
      </c>
      <c r="G27" s="43" t="n">
        <v>546.09587</v>
      </c>
      <c r="H27" s="43" t="n">
        <v>293.75662</v>
      </c>
      <c r="I27" s="43" t="n">
        <v>537.59246</v>
      </c>
      <c r="J27" s="43" t="n">
        <v>330.16366</v>
      </c>
      <c r="K27" s="43" t="n">
        <v>715.11089</v>
      </c>
      <c r="L27" s="43" t="n">
        <v>397.69011</v>
      </c>
      <c r="M27" s="25"/>
      <c r="N27" s="26" t="n">
        <f aca="false">(C27-C$129)/C$129</f>
        <v>1.10773804910427E-007</v>
      </c>
      <c r="O27" s="26" t="n">
        <f aca="false">(D27-D$129)/D$129</f>
        <v>1.71975034438846E-007</v>
      </c>
      <c r="P27" s="26" t="n">
        <f aca="false">(E27-E$129)/E$129</f>
        <v>0.00523182299211569</v>
      </c>
      <c r="Q27" s="26" t="n">
        <f aca="false">(F27-F$129)/F$129</f>
        <v>4.06499075940113E-005</v>
      </c>
      <c r="R27" s="26" t="n">
        <f aca="false">(G27-G$129)/G$129</f>
        <v>-0.00199667234920635</v>
      </c>
      <c r="S27" s="26" t="n">
        <f aca="false">(H27-H$129)/H$129</f>
        <v>-0.0027103125706702</v>
      </c>
      <c r="T27" s="26" t="n">
        <f aca="false">(I27-I$129)/I$129</f>
        <v>0.00100768775748927</v>
      </c>
      <c r="U27" s="26" t="n">
        <f aca="false">(J27-J$129)/J$129</f>
        <v>0.0211324633073557</v>
      </c>
      <c r="V27" s="26" t="n">
        <f aca="false">(K27-K$129)/K$129</f>
        <v>0.0334280933878748</v>
      </c>
      <c r="W27" s="26" t="n">
        <f aca="false">(L27-L$129)/L$129</f>
        <v>0.0549019088979123</v>
      </c>
    </row>
    <row r="28" customFormat="false" ht="12.75" hidden="false" customHeight="false" outlineLevel="0" collapsed="false">
      <c r="A28" s="33"/>
      <c r="B28" s="23" t="s">
        <v>26</v>
      </c>
      <c r="C28" s="43" t="n">
        <v>361.09624</v>
      </c>
      <c r="D28" s="43" t="n">
        <v>232.59194</v>
      </c>
      <c r="E28" s="43" t="n">
        <v>278.62307</v>
      </c>
      <c r="F28" s="43" t="n">
        <v>273.96259</v>
      </c>
      <c r="G28" s="43" t="n">
        <v>546.09587</v>
      </c>
      <c r="H28" s="43" t="n">
        <v>299.24556</v>
      </c>
      <c r="I28" s="43" t="n">
        <v>537.38589</v>
      </c>
      <c r="J28" s="43" t="n">
        <v>321.9378</v>
      </c>
      <c r="K28" s="43" t="n">
        <v>687.78187</v>
      </c>
      <c r="L28" s="43" t="n">
        <v>374.76694</v>
      </c>
      <c r="M28" s="25"/>
      <c r="N28" s="26" t="n">
        <f aca="false">(C28-C$129)/C$129</f>
        <v>1.10773804910427E-007</v>
      </c>
      <c r="O28" s="26" t="n">
        <f aca="false">(D28-D$129)/D$129</f>
        <v>1.71975034438846E-007</v>
      </c>
      <c r="P28" s="26" t="n">
        <f aca="false">(E28-E$129)/E$129</f>
        <v>-0.00400896452118984</v>
      </c>
      <c r="Q28" s="26" t="n">
        <f aca="false">(F28-F$129)/F$129</f>
        <v>0.00130857469121542</v>
      </c>
      <c r="R28" s="26" t="n">
        <f aca="false">(G28-G$129)/G$129</f>
        <v>-0.00199667234920635</v>
      </c>
      <c r="S28" s="26" t="n">
        <f aca="false">(H28-H$129)/H$129</f>
        <v>0.0159243764345286</v>
      </c>
      <c r="T28" s="26" t="n">
        <f aca="false">(I28-I$129)/I$129</f>
        <v>0.000623050372396464</v>
      </c>
      <c r="U28" s="26" t="n">
        <f aca="false">(J28-J$129)/J$129</f>
        <v>-0.0043085336958319</v>
      </c>
      <c r="V28" s="26" t="n">
        <f aca="false">(K28-K$129)/K$129</f>
        <v>-0.00606588919258784</v>
      </c>
      <c r="W28" s="26" t="n">
        <f aca="false">(L28-L$129)/L$129</f>
        <v>-0.00590346489172356</v>
      </c>
    </row>
    <row r="29" s="58" customFormat="true" ht="12.75" hidden="false" customHeight="false" outlineLevel="0" collapsed="false">
      <c r="A29" s="28"/>
      <c r="B29" s="52" t="s">
        <v>6</v>
      </c>
      <c r="C29" s="44" t="n">
        <f aca="false">AVERAGE(C24:C28)</f>
        <v>361.09624</v>
      </c>
      <c r="D29" s="44" t="n">
        <f aca="false">AVERAGE(D24:D28)</f>
        <v>232.59194</v>
      </c>
      <c r="E29" s="44" t="n">
        <f aca="false">AVERAGE(E24:E28)</f>
        <v>280.691118</v>
      </c>
      <c r="F29" s="44" t="n">
        <f aca="false">AVERAGE(F24:F28)</f>
        <v>274.328362</v>
      </c>
      <c r="G29" s="44" t="n">
        <f aca="false">AVERAGE(G24:G28)</f>
        <v>547.622084</v>
      </c>
      <c r="H29" s="44" t="n">
        <f aca="false">AVERAGE(H24:H28)</f>
        <v>295.801026</v>
      </c>
      <c r="I29" s="44" t="n">
        <f aca="false">AVERAGE(I24:I28)</f>
        <v>537.551398</v>
      </c>
      <c r="J29" s="44" t="n">
        <f aca="false">AVERAGE(J24:J28)</f>
        <v>325.678826</v>
      </c>
      <c r="K29" s="44" t="n">
        <f aca="false">AVERAGE(K24:K28)</f>
        <v>694.170212</v>
      </c>
      <c r="L29" s="44" t="n">
        <f aca="false">AVERAGE(L24:L28)</f>
        <v>378.987306</v>
      </c>
      <c r="M29" s="57"/>
      <c r="N29" s="31" t="n">
        <f aca="false">AVERAGE(N24:N28)</f>
        <v>1.10773804910427E-007</v>
      </c>
      <c r="O29" s="31" t="n">
        <f aca="false">AVERAGE(O24:O28)</f>
        <v>1.71975034438846E-007</v>
      </c>
      <c r="P29" s="31" t="n">
        <f aca="false">AVERAGE(P24:P28)</f>
        <v>0.00338366548945458</v>
      </c>
      <c r="Q29" s="31" t="n">
        <f aca="false">AVERAGE(Q24:Q28)</f>
        <v>0.00264543838483859</v>
      </c>
      <c r="R29" s="31" t="n">
        <f aca="false">AVERAGE(R24:R28)</f>
        <v>0.000792520417820496</v>
      </c>
      <c r="S29" s="31" t="n">
        <f aca="false">AVERAGE(S24:S28)</f>
        <v>0.00423034810522759</v>
      </c>
      <c r="T29" s="31" t="n">
        <f aca="false">AVERAGE(T24:T28)</f>
        <v>0.000931229509405461</v>
      </c>
      <c r="U29" s="31" t="n">
        <f aca="false">AVERAGE(U24:U28)</f>
        <v>0.00726173752867801</v>
      </c>
      <c r="V29" s="31" t="n">
        <f aca="false">AVERAGE(V24:V28)</f>
        <v>0.00316609452530754</v>
      </c>
      <c r="W29" s="31" t="n">
        <f aca="false">AVERAGE(W24:W28)</f>
        <v>0.00529136253219165</v>
      </c>
      <c r="AMF29" s="0"/>
      <c r="AMG29" s="0"/>
      <c r="AMH29" s="0"/>
      <c r="AMI29" s="0"/>
      <c r="AMJ29" s="0"/>
    </row>
    <row r="30" customFormat="false" ht="12.75" hidden="false" customHeight="false" outlineLevel="0" collapsed="false">
      <c r="A30" s="33"/>
      <c r="B30" s="0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25"/>
      <c r="N30" s="26"/>
      <c r="O30" s="26"/>
      <c r="P30" s="26"/>
      <c r="Q30" s="26"/>
      <c r="R30" s="26"/>
      <c r="S30" s="26"/>
      <c r="T30" s="26"/>
      <c r="U30" s="26"/>
      <c r="V30" s="26"/>
      <c r="W30" s="26"/>
    </row>
    <row r="31" customFormat="false" ht="12.75" hidden="false" customHeight="false" outlineLevel="0" collapsed="false">
      <c r="A31" s="33" t="s">
        <v>58</v>
      </c>
      <c r="B31" s="23" t="s">
        <v>22</v>
      </c>
      <c r="C31" s="43" t="n">
        <v>361.09624</v>
      </c>
      <c r="D31" s="43" t="n">
        <v>232.59194</v>
      </c>
      <c r="E31" s="43" t="n">
        <v>278.62307</v>
      </c>
      <c r="F31" s="43" t="n">
        <v>273.61568</v>
      </c>
      <c r="G31" s="43" t="n">
        <v>557.87301</v>
      </c>
      <c r="H31" s="43" t="n">
        <v>293.13294</v>
      </c>
      <c r="I31" s="43" t="n">
        <v>536.71329</v>
      </c>
      <c r="J31" s="43" t="n">
        <v>330.26741</v>
      </c>
      <c r="K31" s="43" t="n">
        <v>695.2338</v>
      </c>
      <c r="L31" s="43" t="n">
        <v>392.70471</v>
      </c>
      <c r="M31" s="78"/>
      <c r="N31" s="26" t="n">
        <f aca="false">(C31-C$129)/C$129</f>
        <v>1.10773804910427E-007</v>
      </c>
      <c r="O31" s="26" t="n">
        <f aca="false">(D31-D$129)/D$129</f>
        <v>1.71975034438846E-007</v>
      </c>
      <c r="P31" s="26" t="n">
        <f aca="false">(E31-E$129)/E$129</f>
        <v>-0.00400896452118984</v>
      </c>
      <c r="Q31" s="26" t="n">
        <f aca="false">(F31-F$129)/F$129</f>
        <v>4.06499075940113E-005</v>
      </c>
      <c r="R31" s="26" t="n">
        <f aca="false">(G31-G$129)/G$129</f>
        <v>0.0195263340602897</v>
      </c>
      <c r="S31" s="26" t="n">
        <f aca="false">(H31-H$129)/H$129</f>
        <v>-0.00482767636746192</v>
      </c>
      <c r="T31" s="26" t="n">
        <f aca="false">(I31-I$129)/I$129</f>
        <v>-0.000629343998584252</v>
      </c>
      <c r="U31" s="26" t="n">
        <f aca="false">(J31-J$129)/J$129</f>
        <v>0.0214533420287393</v>
      </c>
      <c r="V31" s="26" t="n">
        <f aca="false">(K31-K$129)/K$129</f>
        <v>0.00470311729249009</v>
      </c>
      <c r="W31" s="26" t="n">
        <f aca="false">(L31-L$129)/L$129</f>
        <v>0.0416777732093992</v>
      </c>
    </row>
    <row r="32" customFormat="false" ht="12.75" hidden="false" customHeight="false" outlineLevel="0" collapsed="false">
      <c r="A32" s="33"/>
      <c r="B32" s="23" t="s">
        <v>23</v>
      </c>
      <c r="C32" s="43" t="n">
        <v>361.09624</v>
      </c>
      <c r="D32" s="43" t="n">
        <v>232.59194</v>
      </c>
      <c r="E32" s="43" t="n">
        <v>281.20813</v>
      </c>
      <c r="F32" s="43" t="n">
        <v>273.61568</v>
      </c>
      <c r="G32" s="43" t="n">
        <v>552.40747</v>
      </c>
      <c r="H32" s="43" t="n">
        <v>299.35146</v>
      </c>
      <c r="I32" s="43" t="n">
        <v>537.73899</v>
      </c>
      <c r="J32" s="43" t="n">
        <v>338.00582</v>
      </c>
      <c r="K32" s="43" t="n">
        <v>695.15704</v>
      </c>
      <c r="L32" s="43" t="n">
        <v>401.3368</v>
      </c>
      <c r="M32" s="25"/>
      <c r="N32" s="26" t="n">
        <f aca="false">(C32-C$129)/C$129</f>
        <v>1.10773804910427E-007</v>
      </c>
      <c r="O32" s="26" t="n">
        <f aca="false">(D32-D$129)/D$129</f>
        <v>1.71975034438846E-007</v>
      </c>
      <c r="P32" s="26" t="n">
        <f aca="false">(E32-E$129)/E$129</f>
        <v>0.00523182299211569</v>
      </c>
      <c r="Q32" s="26" t="n">
        <f aca="false">(F32-F$129)/F$129</f>
        <v>4.06499075940113E-005</v>
      </c>
      <c r="R32" s="26" t="n">
        <f aca="false">(G32-G$129)/G$129</f>
        <v>0.0095379283479217</v>
      </c>
      <c r="S32" s="26" t="n">
        <f aca="false">(H32-H$129)/H$129</f>
        <v>0.016283901873985</v>
      </c>
      <c r="T32" s="26" t="n">
        <f aca="false">(I32-I$129)/I$129</f>
        <v>0.00128052948686748</v>
      </c>
      <c r="U32" s="26" t="n">
        <f aca="false">(J32-J$129)/J$129</f>
        <v>0.0453867502826408</v>
      </c>
      <c r="V32" s="26" t="n">
        <f aca="false">(K32-K$129)/K$129</f>
        <v>0.00459218912518394</v>
      </c>
      <c r="W32" s="26" t="n">
        <f aca="false">(L32-L$129)/L$129</f>
        <v>0.0645750190543577</v>
      </c>
    </row>
    <row r="33" customFormat="false" ht="12.75" hidden="false" customHeight="false" outlineLevel="0" collapsed="false">
      <c r="A33" s="33"/>
      <c r="B33" s="23" t="s">
        <v>24</v>
      </c>
      <c r="C33" s="43" t="n">
        <v>361.09624</v>
      </c>
      <c r="D33" s="43" t="n">
        <v>232.59194</v>
      </c>
      <c r="E33" s="43" t="n">
        <v>278.62307</v>
      </c>
      <c r="F33" s="43" t="n">
        <v>273.61568</v>
      </c>
      <c r="G33" s="43" t="n">
        <v>556.49785</v>
      </c>
      <c r="H33" s="43" t="n">
        <v>297.88307</v>
      </c>
      <c r="I33" s="43" t="n">
        <v>537.13896</v>
      </c>
      <c r="J33" s="43" t="n">
        <v>337.31115</v>
      </c>
      <c r="K33" s="43" t="n">
        <v>704.81348</v>
      </c>
      <c r="L33" s="43" t="n">
        <v>374.1952</v>
      </c>
      <c r="M33" s="25"/>
      <c r="N33" s="26" t="n">
        <f aca="false">(C33-C$129)/C$129</f>
        <v>1.10773804910427E-007</v>
      </c>
      <c r="O33" s="26" t="n">
        <f aca="false">(D33-D$129)/D$129</f>
        <v>1.71975034438846E-007</v>
      </c>
      <c r="P33" s="26" t="n">
        <f aca="false">(E33-E$129)/E$129</f>
        <v>-0.00400896452118984</v>
      </c>
      <c r="Q33" s="26" t="n">
        <f aca="false">(F33-F$129)/F$129</f>
        <v>4.06499075940113E-005</v>
      </c>
      <c r="R33" s="26" t="n">
        <f aca="false">(G33-G$129)/G$129</f>
        <v>0.0170131961087935</v>
      </c>
      <c r="S33" s="26" t="n">
        <f aca="false">(H33-H$129)/H$129</f>
        <v>0.0112987879925537</v>
      </c>
      <c r="T33" s="26" t="n">
        <f aca="false">(I33-I$129)/I$129</f>
        <v>0.000163261876966344</v>
      </c>
      <c r="U33" s="26" t="n">
        <f aca="false">(J33-J$129)/J$129</f>
        <v>0.0432382700765341</v>
      </c>
      <c r="V33" s="26" t="n">
        <f aca="false">(K33-K$129)/K$129</f>
        <v>0.0185469988164675</v>
      </c>
      <c r="W33" s="26" t="n">
        <f aca="false">(L33-L$129)/L$129</f>
        <v>-0.0074200467785431</v>
      </c>
    </row>
    <row r="34" customFormat="false" ht="12.75" hidden="false" customHeight="false" outlineLevel="0" collapsed="false">
      <c r="A34" s="33"/>
      <c r="B34" s="23" t="s">
        <v>25</v>
      </c>
      <c r="C34" s="43" t="n">
        <v>361.09624</v>
      </c>
      <c r="D34" s="43" t="n">
        <v>232.59194</v>
      </c>
      <c r="E34" s="43" t="n">
        <v>281.20813</v>
      </c>
      <c r="F34" s="43" t="n">
        <v>273.61568</v>
      </c>
      <c r="G34" s="43" t="n">
        <v>553.61341</v>
      </c>
      <c r="H34" s="43" t="n">
        <v>304.55427</v>
      </c>
      <c r="I34" s="43" t="n">
        <v>540.59057</v>
      </c>
      <c r="J34" s="43" t="n">
        <v>332.36644</v>
      </c>
      <c r="K34" s="43" t="n">
        <v>676.83798</v>
      </c>
      <c r="L34" s="43" t="n">
        <v>380.83395</v>
      </c>
      <c r="M34" s="25"/>
      <c r="N34" s="26" t="n">
        <f aca="false">(C34-C$129)/C$129</f>
        <v>1.10773804910427E-007</v>
      </c>
      <c r="O34" s="26" t="n">
        <f aca="false">(D34-D$129)/D$129</f>
        <v>1.71975034438846E-007</v>
      </c>
      <c r="P34" s="26" t="n">
        <f aca="false">(E34-E$129)/E$129</f>
        <v>0.00523182299211569</v>
      </c>
      <c r="Q34" s="26" t="n">
        <f aca="false">(F34-F$129)/F$129</f>
        <v>4.06499075940113E-005</v>
      </c>
      <c r="R34" s="26" t="n">
        <f aca="false">(G34-G$129)/G$129</f>
        <v>0.0117418126822736</v>
      </c>
      <c r="S34" s="26" t="n">
        <f aca="false">(H34-H$129)/H$129</f>
        <v>0.0339471932022083</v>
      </c>
      <c r="T34" s="26" t="n">
        <f aca="false">(I34-I$129)/I$129</f>
        <v>0.00659022728704778</v>
      </c>
      <c r="U34" s="26" t="n">
        <f aca="false">(J34-J$129)/J$129</f>
        <v>0.0279452366074948</v>
      </c>
      <c r="V34" s="26" t="n">
        <f aca="false">(K34-K$129)/K$129</f>
        <v>-0.0218812313095938</v>
      </c>
      <c r="W34" s="26" t="n">
        <f aca="false">(L34-L$129)/L$129</f>
        <v>0.0101897199005831</v>
      </c>
    </row>
    <row r="35" customFormat="false" ht="12.75" hidden="false" customHeight="false" outlineLevel="0" collapsed="false">
      <c r="A35" s="33"/>
      <c r="B35" s="23" t="s">
        <v>26</v>
      </c>
      <c r="C35" s="43" t="n">
        <v>361.09624</v>
      </c>
      <c r="D35" s="43" t="n">
        <v>232.59194</v>
      </c>
      <c r="E35" s="43" t="n">
        <v>281.20813</v>
      </c>
      <c r="F35" s="43" t="n">
        <v>273.61568</v>
      </c>
      <c r="G35" s="43" t="n">
        <v>553.72694</v>
      </c>
      <c r="H35" s="43" t="n">
        <v>304.81479</v>
      </c>
      <c r="I35" s="43" t="n">
        <v>538.77329</v>
      </c>
      <c r="J35" s="43" t="n">
        <v>331.06238</v>
      </c>
      <c r="K35" s="43" t="n">
        <v>690.30663</v>
      </c>
      <c r="L35" s="43" t="n">
        <v>387.0292</v>
      </c>
      <c r="M35" s="25"/>
      <c r="N35" s="26" t="n">
        <f aca="false">(C35-C$129)/C$129</f>
        <v>1.10773804910427E-007</v>
      </c>
      <c r="O35" s="26" t="n">
        <f aca="false">(D35-D$129)/D$129</f>
        <v>1.71975034438846E-007</v>
      </c>
      <c r="P35" s="26" t="n">
        <f aca="false">(E35-E$129)/E$129</f>
        <v>0.00523182299211569</v>
      </c>
      <c r="Q35" s="26" t="n">
        <f aca="false">(F35-F$129)/F$129</f>
        <v>4.06499075940113E-005</v>
      </c>
      <c r="R35" s="26" t="n">
        <f aca="false">(G35-G$129)/G$129</f>
        <v>0.0119492914859279</v>
      </c>
      <c r="S35" s="26" t="n">
        <f aca="false">(H35-H$129)/H$129</f>
        <v>0.0348316461529848</v>
      </c>
      <c r="T35" s="26" t="n">
        <f aca="false">(I35-I$129)/I$129</f>
        <v>0.00320641634072626</v>
      </c>
      <c r="U35" s="26" t="n">
        <f aca="false">(J35-J$129)/J$129</f>
        <v>0.0239120307722415</v>
      </c>
      <c r="V35" s="26" t="n">
        <f aca="false">(K35-K$129)/K$129</f>
        <v>-0.00241728315183521</v>
      </c>
      <c r="W35" s="26" t="n">
        <f aca="false">(L35-L$129)/L$129</f>
        <v>0.0266230706095051</v>
      </c>
    </row>
    <row r="36" s="58" customFormat="true" ht="12.75" hidden="false" customHeight="false" outlineLevel="0" collapsed="false">
      <c r="A36" s="28"/>
      <c r="B36" s="52" t="s">
        <v>6</v>
      </c>
      <c r="C36" s="44" t="n">
        <f aca="false">AVERAGE(C31:C35)</f>
        <v>361.09624</v>
      </c>
      <c r="D36" s="44" t="n">
        <f aca="false">AVERAGE(D31:D35)</f>
        <v>232.59194</v>
      </c>
      <c r="E36" s="44" t="n">
        <f aca="false">AVERAGE(E31:E35)</f>
        <v>280.174106</v>
      </c>
      <c r="F36" s="44" t="n">
        <f aca="false">AVERAGE(F31:F35)</f>
        <v>273.61568</v>
      </c>
      <c r="G36" s="44" t="n">
        <f aca="false">AVERAGE(G31:G35)</f>
        <v>554.823736</v>
      </c>
      <c r="H36" s="44" t="n">
        <f aca="false">AVERAGE(H31:H35)</f>
        <v>299.947306</v>
      </c>
      <c r="I36" s="44" t="n">
        <f aca="false">AVERAGE(I31:I35)</f>
        <v>538.19102</v>
      </c>
      <c r="J36" s="44" t="n">
        <f aca="false">AVERAGE(J31:J35)</f>
        <v>333.80264</v>
      </c>
      <c r="K36" s="44" t="n">
        <f aca="false">AVERAGE(K31:K35)</f>
        <v>692.469786</v>
      </c>
      <c r="L36" s="44" t="n">
        <f aca="false">AVERAGE(L31:L35)</f>
        <v>387.219972</v>
      </c>
      <c r="M36" s="57"/>
      <c r="N36" s="31" t="n">
        <f aca="false">AVERAGE(N31:N35)</f>
        <v>1.10773804910427E-007</v>
      </c>
      <c r="O36" s="31" t="n">
        <f aca="false">AVERAGE(O31:O35)</f>
        <v>1.71975034438846E-007</v>
      </c>
      <c r="P36" s="31" t="n">
        <f aca="false">AVERAGE(P31:P35)</f>
        <v>0.00153550798679348</v>
      </c>
      <c r="Q36" s="31" t="n">
        <f aca="false">AVERAGE(Q31:Q35)</f>
        <v>4.06499075940113E-005</v>
      </c>
      <c r="R36" s="31" t="n">
        <f aca="false">AVERAGE(R31:R35)</f>
        <v>0.0139537125370413</v>
      </c>
      <c r="S36" s="31" t="n">
        <f aca="false">AVERAGE(S31:S35)</f>
        <v>0.018306770570854</v>
      </c>
      <c r="T36" s="31" t="n">
        <f aca="false">AVERAGE(T31:T35)</f>
        <v>0.00212221819860472</v>
      </c>
      <c r="U36" s="31" t="n">
        <f aca="false">AVERAGE(U31:U35)</f>
        <v>0.0323871259535301</v>
      </c>
      <c r="V36" s="31" t="n">
        <f aca="false">AVERAGE(V31:V35)</f>
        <v>0.000708758154542489</v>
      </c>
      <c r="W36" s="31" t="n">
        <f aca="false">AVERAGE(W31:W35)</f>
        <v>0.0271291071990604</v>
      </c>
      <c r="AMF36" s="0"/>
      <c r="AMG36" s="0"/>
      <c r="AMH36" s="0"/>
      <c r="AMI36" s="0"/>
      <c r="AMJ36" s="0"/>
    </row>
    <row r="37" customFormat="false" ht="12.75" hidden="false" customHeight="false" outlineLevel="0" collapsed="false">
      <c r="A37" s="33"/>
      <c r="B37" s="0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25"/>
      <c r="N37" s="26"/>
      <c r="O37" s="26"/>
      <c r="P37" s="26"/>
      <c r="Q37" s="26"/>
      <c r="R37" s="26"/>
      <c r="S37" s="26"/>
      <c r="T37" s="26"/>
      <c r="U37" s="26"/>
      <c r="V37" s="26"/>
      <c r="W37" s="26"/>
    </row>
    <row r="38" customFormat="false" ht="12.75" hidden="false" customHeight="false" outlineLevel="0" collapsed="false">
      <c r="A38" s="33" t="s">
        <v>59</v>
      </c>
      <c r="B38" s="23" t="s">
        <v>22</v>
      </c>
      <c r="C38" s="43" t="n">
        <v>361.09624</v>
      </c>
      <c r="D38" s="43" t="n">
        <v>232.59194</v>
      </c>
      <c r="E38" s="43" t="n">
        <v>281.20813</v>
      </c>
      <c r="F38" s="43" t="n">
        <v>273.56007</v>
      </c>
      <c r="G38" s="43" t="n">
        <v>546.09587</v>
      </c>
      <c r="H38" s="43" t="n">
        <v>297.47812</v>
      </c>
      <c r="I38" s="43" t="n">
        <v>538.38117</v>
      </c>
      <c r="J38" s="43" t="n">
        <v>340.5923</v>
      </c>
      <c r="K38" s="43" t="n">
        <v>697.89142</v>
      </c>
      <c r="L38" s="43" t="n">
        <v>380.86063</v>
      </c>
      <c r="M38" s="78"/>
      <c r="N38" s="26" t="n">
        <f aca="false">(C38-C$129)/C$129</f>
        <v>1.10773804910427E-007</v>
      </c>
      <c r="O38" s="26" t="n">
        <f aca="false">(D38-D$129)/D$129</f>
        <v>1.71975034438846E-007</v>
      </c>
      <c r="P38" s="26" t="n">
        <f aca="false">(E38-E$129)/E$129</f>
        <v>0.00523182299211569</v>
      </c>
      <c r="Q38" s="26" t="n">
        <f aca="false">(F38-F$129)/F$129</f>
        <v>-0.000162599630376045</v>
      </c>
      <c r="R38" s="26" t="n">
        <f aca="false">(G38-G$129)/G$129</f>
        <v>-0.00199667234920635</v>
      </c>
      <c r="S38" s="26" t="n">
        <f aca="false">(H38-H$129)/H$129</f>
        <v>0.0099240020935176</v>
      </c>
      <c r="T38" s="26" t="n">
        <f aca="false">(I38-I$129)/I$129</f>
        <v>0.00247628122215811</v>
      </c>
      <c r="U38" s="26" t="n">
        <f aca="false">(J38-J$129)/J$129</f>
        <v>0.0533862336106824</v>
      </c>
      <c r="V38" s="26" t="n">
        <f aca="false">(K38-K$129)/K$129</f>
        <v>0.00854372328514887</v>
      </c>
      <c r="W38" s="26" t="n">
        <f aca="false">(L38-L$129)/L$129</f>
        <v>0.0102604905388808</v>
      </c>
    </row>
    <row r="39" customFormat="false" ht="12.75" hidden="false" customHeight="false" outlineLevel="0" collapsed="false">
      <c r="A39" s="33"/>
      <c r="B39" s="23" t="s">
        <v>23</v>
      </c>
      <c r="C39" s="43" t="n">
        <v>361.09624</v>
      </c>
      <c r="D39" s="43" t="n">
        <v>232.59194</v>
      </c>
      <c r="E39" s="43" t="n">
        <v>281.20813</v>
      </c>
      <c r="F39" s="43" t="n">
        <v>273.61568</v>
      </c>
      <c r="G39" s="43" t="n">
        <v>546.09587</v>
      </c>
      <c r="H39" s="43" t="n">
        <v>294.10295</v>
      </c>
      <c r="I39" s="43" t="n">
        <v>538.17797</v>
      </c>
      <c r="J39" s="43" t="n">
        <v>326.579</v>
      </c>
      <c r="K39" s="43" t="n">
        <v>704.82763</v>
      </c>
      <c r="L39" s="43" t="n">
        <v>400.60385</v>
      </c>
      <c r="M39" s="25"/>
      <c r="N39" s="26" t="n">
        <f aca="false">(C39-C$129)/C$129</f>
        <v>1.10773804910427E-007</v>
      </c>
      <c r="O39" s="26" t="n">
        <f aca="false">(D39-D$129)/D$129</f>
        <v>1.71975034438846E-007</v>
      </c>
      <c r="P39" s="26" t="n">
        <f aca="false">(E39-E$129)/E$129</f>
        <v>0.00523182299211569</v>
      </c>
      <c r="Q39" s="26" t="n">
        <f aca="false">(F39-F$129)/F$129</f>
        <v>4.06499075940113E-005</v>
      </c>
      <c r="R39" s="26" t="n">
        <f aca="false">(G39-G$129)/G$129</f>
        <v>-0.00199667234920635</v>
      </c>
      <c r="S39" s="26" t="n">
        <f aca="false">(H39-H$129)/H$129</f>
        <v>-0.00153453877041533</v>
      </c>
      <c r="T39" s="26" t="n">
        <f aca="false">(I39-I$129)/I$129</f>
        <v>0.00209791884305711</v>
      </c>
      <c r="U39" s="26" t="n">
        <f aca="false">(J39-J$129)/J$129</f>
        <v>0.0100458019348736</v>
      </c>
      <c r="V39" s="26" t="n">
        <f aca="false">(K39-K$129)/K$129</f>
        <v>0.0185674474038487</v>
      </c>
      <c r="W39" s="26" t="n">
        <f aca="false">(L39-L$129)/L$129</f>
        <v>0.0626308159306575</v>
      </c>
    </row>
    <row r="40" customFormat="false" ht="12.75" hidden="false" customHeight="false" outlineLevel="0" collapsed="false">
      <c r="A40" s="33"/>
      <c r="B40" s="23" t="s">
        <v>24</v>
      </c>
      <c r="C40" s="43" t="n">
        <v>361.09624</v>
      </c>
      <c r="D40" s="43" t="n">
        <v>232.59194</v>
      </c>
      <c r="E40" s="43" t="n">
        <v>280.66321</v>
      </c>
      <c r="F40" s="43" t="n">
        <v>273.61568</v>
      </c>
      <c r="G40" s="43" t="n">
        <v>549.59759</v>
      </c>
      <c r="H40" s="43" t="n">
        <v>293.19977</v>
      </c>
      <c r="I40" s="43" t="n">
        <v>539.88331</v>
      </c>
      <c r="J40" s="43" t="n">
        <v>320.98592</v>
      </c>
      <c r="K40" s="43" t="n">
        <v>712.73622</v>
      </c>
      <c r="L40" s="43" t="n">
        <v>395.26863</v>
      </c>
      <c r="M40" s="25"/>
      <c r="N40" s="26" t="n">
        <f aca="false">(C40-C$129)/C$129</f>
        <v>1.10773804910427E-007</v>
      </c>
      <c r="O40" s="26" t="n">
        <f aca="false">(D40-D$129)/D$129</f>
        <v>1.71975034438846E-007</v>
      </c>
      <c r="P40" s="26" t="n">
        <f aca="false">(E40-E$129)/E$129</f>
        <v>0.00328390304760749</v>
      </c>
      <c r="Q40" s="26" t="n">
        <f aca="false">(F40-F$129)/F$129</f>
        <v>4.06499075940113E-005</v>
      </c>
      <c r="R40" s="26" t="n">
        <f aca="false">(G40-G$129)/G$129</f>
        <v>0.00440280511342547</v>
      </c>
      <c r="S40" s="26" t="n">
        <f aca="false">(H40-H$129)/H$129</f>
        <v>-0.00460079171100419</v>
      </c>
      <c r="T40" s="26" t="n">
        <f aca="false">(I40-I$129)/I$129</f>
        <v>0.00527329531734852</v>
      </c>
      <c r="U40" s="26" t="n">
        <f aca="false">(J40-J$129)/J$129</f>
        <v>-0.00725251477834403</v>
      </c>
      <c r="V40" s="26" t="n">
        <f aca="false">(K40-K$129)/K$129</f>
        <v>0.0299963868863482</v>
      </c>
      <c r="W40" s="26" t="n">
        <f aca="false">(L40-L$129)/L$129</f>
        <v>0.0484787572777773</v>
      </c>
    </row>
    <row r="41" customFormat="false" ht="12.75" hidden="false" customHeight="false" outlineLevel="0" collapsed="false">
      <c r="A41" s="33"/>
      <c r="B41" s="23" t="s">
        <v>25</v>
      </c>
      <c r="C41" s="43" t="n">
        <v>361.09624</v>
      </c>
      <c r="D41" s="43" t="n">
        <v>232.59194</v>
      </c>
      <c r="E41" s="43" t="n">
        <v>281.20813</v>
      </c>
      <c r="F41" s="43" t="n">
        <v>273.61568</v>
      </c>
      <c r="G41" s="43" t="n">
        <v>549.59759</v>
      </c>
      <c r="H41" s="43" t="n">
        <v>297.07337</v>
      </c>
      <c r="I41" s="43" t="n">
        <v>536.10376</v>
      </c>
      <c r="J41" s="43" t="n">
        <v>326.80478</v>
      </c>
      <c r="K41" s="43" t="n">
        <v>680.80637</v>
      </c>
      <c r="L41" s="43" t="n">
        <v>394.05051</v>
      </c>
      <c r="M41" s="25"/>
      <c r="N41" s="26" t="n">
        <f aca="false">(C41-C$129)/C$129</f>
        <v>1.10773804910427E-007</v>
      </c>
      <c r="O41" s="26" t="n">
        <f aca="false">(D41-D$129)/D$129</f>
        <v>1.71975034438846E-007</v>
      </c>
      <c r="P41" s="26" t="n">
        <f aca="false">(E41-E$129)/E$129</f>
        <v>0.00523182299211569</v>
      </c>
      <c r="Q41" s="26" t="n">
        <f aca="false">(F41-F$129)/F$129</f>
        <v>4.06499075940113E-005</v>
      </c>
      <c r="R41" s="26" t="n">
        <f aca="false">(G41-G$129)/G$129</f>
        <v>0.00440280511342547</v>
      </c>
      <c r="S41" s="26" t="n">
        <f aca="false">(H41-H$129)/H$129</f>
        <v>0.00854989518492436</v>
      </c>
      <c r="T41" s="26" t="n">
        <f aca="false">(I41-I$129)/I$129</f>
        <v>-0.00176430079451641</v>
      </c>
      <c r="U41" s="26" t="n">
        <f aca="false">(J41-J$129)/J$129</f>
        <v>0.0107440958887434</v>
      </c>
      <c r="V41" s="26" t="n">
        <f aca="false">(K41-K$129)/K$129</f>
        <v>-0.0161463924631046</v>
      </c>
      <c r="W41" s="26" t="n">
        <f aca="false">(L41-L$129)/L$129</f>
        <v>0.045247605481554</v>
      </c>
    </row>
    <row r="42" customFormat="false" ht="12.75" hidden="false" customHeight="false" outlineLevel="0" collapsed="false">
      <c r="A42" s="33"/>
      <c r="B42" s="23" t="s">
        <v>26</v>
      </c>
      <c r="C42" s="43" t="n">
        <v>361.09624</v>
      </c>
      <c r="D42" s="43" t="n">
        <v>232.59194</v>
      </c>
      <c r="E42" s="43" t="n">
        <v>278.62307</v>
      </c>
      <c r="F42" s="43" t="n">
        <v>273.61568</v>
      </c>
      <c r="G42" s="43" t="n">
        <v>553.19666</v>
      </c>
      <c r="H42" s="43" t="n">
        <v>296.34307</v>
      </c>
      <c r="I42" s="43" t="n">
        <v>535.48692</v>
      </c>
      <c r="J42" s="43" t="n">
        <v>320.4219</v>
      </c>
      <c r="K42" s="43" t="n">
        <v>669.33465</v>
      </c>
      <c r="L42" s="43" t="n">
        <v>373.57253</v>
      </c>
      <c r="M42" s="25"/>
      <c r="N42" s="26" t="n">
        <f aca="false">(C42-C$129)/C$129</f>
        <v>1.10773804910427E-007</v>
      </c>
      <c r="O42" s="26" t="n">
        <f aca="false">(D42-D$129)/D$129</f>
        <v>1.71975034438846E-007</v>
      </c>
      <c r="P42" s="26" t="n">
        <f aca="false">(E42-E$129)/E$129</f>
        <v>-0.00400896452118984</v>
      </c>
      <c r="Q42" s="26" t="n">
        <f aca="false">(F42-F$129)/F$129</f>
        <v>4.06499075940113E-005</v>
      </c>
      <c r="R42" s="26" t="n">
        <f aca="false">(G42-G$129)/G$129</f>
        <v>0.010980192040831</v>
      </c>
      <c r="S42" s="26" t="n">
        <f aca="false">(H42-H$129)/H$129</f>
        <v>0.006070561583082</v>
      </c>
      <c r="T42" s="26" t="n">
        <f aca="false">(I42-I$129)/I$129</f>
        <v>-0.00291286895359409</v>
      </c>
      <c r="U42" s="26" t="n">
        <f aca="false">(J42-J$129)/J$129</f>
        <v>-0.00899691975602886</v>
      </c>
      <c r="V42" s="26" t="n">
        <f aca="false">(K42-K$129)/K$129</f>
        <v>-0.0327245174689754</v>
      </c>
      <c r="W42" s="26" t="n">
        <f aca="false">(L42-L$129)/L$129</f>
        <v>-0.00907172419041912</v>
      </c>
    </row>
    <row r="43" s="58" customFormat="true" ht="12.75" hidden="false" customHeight="false" outlineLevel="0" collapsed="false">
      <c r="A43" s="28"/>
      <c r="B43" s="52" t="s">
        <v>6</v>
      </c>
      <c r="C43" s="44" t="n">
        <f aca="false">AVERAGE(C38:C42)</f>
        <v>361.09624</v>
      </c>
      <c r="D43" s="44" t="n">
        <f aca="false">AVERAGE(D38:D42)</f>
        <v>232.59194</v>
      </c>
      <c r="E43" s="44" t="n">
        <f aca="false">AVERAGE(E38:E42)</f>
        <v>280.582134</v>
      </c>
      <c r="F43" s="44" t="n">
        <f aca="false">AVERAGE(F38:F42)</f>
        <v>273.604558</v>
      </c>
      <c r="G43" s="44" t="n">
        <f aca="false">AVERAGE(G38:G42)</f>
        <v>548.916716</v>
      </c>
      <c r="H43" s="44" t="n">
        <f aca="false">AVERAGE(H38:H42)</f>
        <v>295.639456</v>
      </c>
      <c r="I43" s="44" t="n">
        <f aca="false">AVERAGE(I38:I42)</f>
        <v>537.606626</v>
      </c>
      <c r="J43" s="44" t="n">
        <f aca="false">AVERAGE(J38:J42)</f>
        <v>327.07678</v>
      </c>
      <c r="K43" s="44" t="n">
        <f aca="false">AVERAGE(K38:K42)</f>
        <v>693.119258</v>
      </c>
      <c r="L43" s="44" t="n">
        <f aca="false">AVERAGE(L38:L42)</f>
        <v>388.87123</v>
      </c>
      <c r="M43" s="57"/>
      <c r="N43" s="31" t="n">
        <f aca="false">AVERAGE(N38:N42)</f>
        <v>1.10773804910427E-007</v>
      </c>
      <c r="O43" s="31" t="n">
        <f aca="false">AVERAGE(O38:O42)</f>
        <v>1.71975034438846E-007</v>
      </c>
      <c r="P43" s="31" t="n">
        <f aca="false">AVERAGE(P38:P42)</f>
        <v>0.00299408150055294</v>
      </c>
      <c r="Q43" s="31" t="n">
        <f aca="false">AVERAGE(Q38:Q42)</f>
        <v>0</v>
      </c>
      <c r="R43" s="31" t="n">
        <f aca="false">AVERAGE(R38:R42)</f>
        <v>0.00315849151385384</v>
      </c>
      <c r="S43" s="31" t="n">
        <f aca="false">AVERAGE(S38:S42)</f>
        <v>0.00368182567602089</v>
      </c>
      <c r="T43" s="31" t="n">
        <f aca="false">AVERAGE(T38:T42)</f>
        <v>0.00103406512689065</v>
      </c>
      <c r="U43" s="31" t="n">
        <f aca="false">AVERAGE(U38:U42)</f>
        <v>0.0115853393799853</v>
      </c>
      <c r="V43" s="31" t="n">
        <f aca="false">AVERAGE(V38:V42)</f>
        <v>0.00164732952865315</v>
      </c>
      <c r="W43" s="31" t="n">
        <f aca="false">AVERAGE(W38:W42)</f>
        <v>0.0315091890076901</v>
      </c>
      <c r="AMF43" s="0"/>
      <c r="AMG43" s="0"/>
      <c r="AMH43" s="0"/>
      <c r="AMI43" s="0"/>
      <c r="AMJ43" s="0"/>
    </row>
    <row r="44" customFormat="false" ht="12.75" hidden="false" customHeight="false" outlineLevel="0" collapsed="false">
      <c r="A44" s="33"/>
      <c r="B44" s="3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25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customFormat="false" ht="12.75" hidden="false" customHeight="false" outlineLevel="0" collapsed="false">
      <c r="A45" s="33" t="s">
        <v>60</v>
      </c>
      <c r="B45" s="23" t="s">
        <v>22</v>
      </c>
      <c r="C45" s="43" t="n">
        <v>361.09624</v>
      </c>
      <c r="D45" s="43" t="n">
        <v>232.59194</v>
      </c>
      <c r="E45" s="43" t="n">
        <v>281.20813</v>
      </c>
      <c r="F45" s="43" t="n">
        <v>273.61568</v>
      </c>
      <c r="G45" s="43" t="n">
        <v>553.61341</v>
      </c>
      <c r="H45" s="43" t="n">
        <v>294.38218</v>
      </c>
      <c r="I45" s="43" t="n">
        <v>535.87521</v>
      </c>
      <c r="J45" s="43" t="n">
        <v>316.89349</v>
      </c>
      <c r="K45" s="43" t="n">
        <v>680.99461</v>
      </c>
      <c r="L45" s="43" t="n">
        <v>370.21372</v>
      </c>
      <c r="M45" s="78"/>
      <c r="N45" s="26" t="n">
        <f aca="false">(C45-C$129)/C$129</f>
        <v>1.10773804910427E-007</v>
      </c>
      <c r="O45" s="26" t="n">
        <f aca="false">(D45-D$129)/D$129</f>
        <v>1.71975034438846E-007</v>
      </c>
      <c r="P45" s="26" t="n">
        <f aca="false">(E45-E$129)/E$129</f>
        <v>0.00523182299211569</v>
      </c>
      <c r="Q45" s="26" t="n">
        <f aca="false">(F45-F$129)/F$129</f>
        <v>4.06499075940113E-005</v>
      </c>
      <c r="R45" s="26" t="n">
        <f aca="false">(G45-G$129)/G$129</f>
        <v>0.0117418126822736</v>
      </c>
      <c r="S45" s="26" t="n">
        <f aca="false">(H45-H$129)/H$129</f>
        <v>-0.000586566263716163</v>
      </c>
      <c r="T45" s="26" t="n">
        <f aca="false">(I45-I$129)/I$129</f>
        <v>-0.00218986537002571</v>
      </c>
      <c r="U45" s="26" t="n">
        <f aca="false">(J45-J$129)/J$129</f>
        <v>-0.0199096107373995</v>
      </c>
      <c r="V45" s="26" t="n">
        <f aca="false">(K45-K$129)/K$129</f>
        <v>-0.0158743612200909</v>
      </c>
      <c r="W45" s="26" t="n">
        <f aca="false">(L45-L$129)/L$129</f>
        <v>-0.0179812117324285</v>
      </c>
    </row>
    <row r="46" customFormat="false" ht="12.75" hidden="false" customHeight="false" outlineLevel="0" collapsed="false">
      <c r="A46" s="33"/>
      <c r="B46" s="23" t="s">
        <v>23</v>
      </c>
      <c r="C46" s="43" t="n">
        <v>361.09624</v>
      </c>
      <c r="D46" s="43" t="n">
        <v>232.59194</v>
      </c>
      <c r="E46" s="43" t="n">
        <v>278.62307</v>
      </c>
      <c r="F46" s="43" t="n">
        <v>273.61568</v>
      </c>
      <c r="G46" s="43" t="n">
        <v>546.09587</v>
      </c>
      <c r="H46" s="43" t="n">
        <v>303.19222</v>
      </c>
      <c r="I46" s="43" t="n">
        <v>536.6214</v>
      </c>
      <c r="J46" s="43" t="n">
        <v>324.26001</v>
      </c>
      <c r="K46" s="43" t="n">
        <v>718.88316</v>
      </c>
      <c r="L46" s="43" t="n">
        <v>380.88994</v>
      </c>
      <c r="M46" s="25"/>
      <c r="N46" s="26" t="n">
        <f aca="false">(C46-C$129)/C$129</f>
        <v>1.10773804910427E-007</v>
      </c>
      <c r="O46" s="26" t="n">
        <f aca="false">(D46-D$129)/D$129</f>
        <v>1.71975034438846E-007</v>
      </c>
      <c r="P46" s="26" t="n">
        <f aca="false">(E46-E$129)/E$129</f>
        <v>-0.00400896452118984</v>
      </c>
      <c r="Q46" s="26" t="n">
        <f aca="false">(F46-F$129)/F$129</f>
        <v>4.06499075940113E-005</v>
      </c>
      <c r="R46" s="26" t="n">
        <f aca="false">(G46-G$129)/G$129</f>
        <v>-0.00199667234920635</v>
      </c>
      <c r="S46" s="26" t="n">
        <f aca="false">(H46-H$129)/H$129</f>
        <v>0.0293230985392078</v>
      </c>
      <c r="T46" s="26" t="n">
        <f aca="false">(I46-I$129)/I$129</f>
        <v>-0.000800444977991721</v>
      </c>
      <c r="U46" s="26" t="n">
        <f aca="false">(J46-J$129)/J$129</f>
        <v>0.0028736135387154</v>
      </c>
      <c r="V46" s="26" t="n">
        <f aca="false">(K46-K$129)/K$129</f>
        <v>0.0388795133681301</v>
      </c>
      <c r="W46" s="26" t="n">
        <f aca="false">(L46-L$129)/L$129</f>
        <v>0.0103382374432477</v>
      </c>
    </row>
    <row r="47" customFormat="false" ht="12.75" hidden="false" customHeight="false" outlineLevel="0" collapsed="false">
      <c r="A47" s="33"/>
      <c r="B47" s="23" t="s">
        <v>24</v>
      </c>
      <c r="C47" s="43" t="n">
        <v>361.09624</v>
      </c>
      <c r="D47" s="43" t="n">
        <v>232.59194</v>
      </c>
      <c r="E47" s="43" t="n">
        <v>281.20813</v>
      </c>
      <c r="F47" s="43" t="n">
        <v>273.61568</v>
      </c>
      <c r="G47" s="43" t="n">
        <v>553.61341</v>
      </c>
      <c r="H47" s="43" t="n">
        <v>295.81031</v>
      </c>
      <c r="I47" s="43" t="n">
        <v>537.19005</v>
      </c>
      <c r="J47" s="43" t="n">
        <v>328.59309</v>
      </c>
      <c r="K47" s="43" t="n">
        <v>683.30821</v>
      </c>
      <c r="L47" s="43" t="n">
        <v>376.50848</v>
      </c>
      <c r="M47" s="25"/>
      <c r="N47" s="26" t="n">
        <f aca="false">(C47-C$129)/C$129</f>
        <v>1.10773804910427E-007</v>
      </c>
      <c r="O47" s="26" t="n">
        <f aca="false">(D47-D$129)/D$129</f>
        <v>1.71975034438846E-007</v>
      </c>
      <c r="P47" s="26" t="n">
        <f aca="false">(E47-E$129)/E$129</f>
        <v>0.00523182299211569</v>
      </c>
      <c r="Q47" s="26" t="n">
        <f aca="false">(F47-F$129)/F$129</f>
        <v>4.06499075940113E-005</v>
      </c>
      <c r="R47" s="26" t="n">
        <f aca="false">(G47-G$129)/G$129</f>
        <v>0.0117418126822736</v>
      </c>
      <c r="S47" s="26" t="n">
        <f aca="false">(H47-H$129)/H$129</f>
        <v>0.00426186684158189</v>
      </c>
      <c r="T47" s="26" t="n">
        <f aca="false">(I47-I$129)/I$129</f>
        <v>0.000258392457420495</v>
      </c>
      <c r="U47" s="26" t="n">
        <f aca="false">(J47-J$129)/J$129</f>
        <v>0.0162749934910331</v>
      </c>
      <c r="V47" s="26" t="n">
        <f aca="false">(K47-K$129)/K$129</f>
        <v>-0.01253090879852</v>
      </c>
      <c r="W47" s="26" t="n">
        <f aca="false">(L47-L$129)/L$129</f>
        <v>-0.00128390351912087</v>
      </c>
    </row>
    <row r="48" customFormat="false" ht="12.75" hidden="false" customHeight="false" outlineLevel="0" collapsed="false">
      <c r="A48" s="33"/>
      <c r="B48" s="23" t="s">
        <v>25</v>
      </c>
      <c r="C48" s="43" t="n">
        <v>361.09624</v>
      </c>
      <c r="D48" s="43" t="n">
        <v>232.59194</v>
      </c>
      <c r="E48" s="43" t="n">
        <v>281.20813</v>
      </c>
      <c r="F48" s="43" t="n">
        <v>273.61568</v>
      </c>
      <c r="G48" s="43" t="n">
        <v>553.72694</v>
      </c>
      <c r="H48" s="43" t="n">
        <v>301.89284</v>
      </c>
      <c r="I48" s="43" t="n">
        <v>539.27638</v>
      </c>
      <c r="J48" s="43" t="n">
        <v>326.99936</v>
      </c>
      <c r="K48" s="43" t="n">
        <v>734.29655</v>
      </c>
      <c r="L48" s="43" t="n">
        <v>382.86384</v>
      </c>
      <c r="M48" s="25"/>
      <c r="N48" s="26" t="n">
        <f aca="false">(C48-C$129)/C$129</f>
        <v>1.10773804910427E-007</v>
      </c>
      <c r="O48" s="26" t="n">
        <f aca="false">(D48-D$129)/D$129</f>
        <v>1.71975034438846E-007</v>
      </c>
      <c r="P48" s="26" t="n">
        <f aca="false">(E48-E$129)/E$129</f>
        <v>0.00523182299211569</v>
      </c>
      <c r="Q48" s="26" t="n">
        <f aca="false">(F48-F$129)/F$129</f>
        <v>4.06499075940113E-005</v>
      </c>
      <c r="R48" s="26" t="n">
        <f aca="false">(G48-G$129)/G$129</f>
        <v>0.0119492914859279</v>
      </c>
      <c r="S48" s="26" t="n">
        <f aca="false">(H48-H$129)/H$129</f>
        <v>0.0249117655314548</v>
      </c>
      <c r="T48" s="26" t="n">
        <f aca="false">(I48-I$129)/I$129</f>
        <v>0.00414317977233012</v>
      </c>
      <c r="U48" s="26" t="n">
        <f aca="false">(J48-J$129)/J$129</f>
        <v>0.0113458942656767</v>
      </c>
      <c r="V48" s="26" t="n">
        <f aca="false">(K48-K$129)/K$129</f>
        <v>0.0611538633508913</v>
      </c>
      <c r="W48" s="26" t="n">
        <f aca="false">(L48-L$129)/L$129</f>
        <v>0.015574150596767</v>
      </c>
    </row>
    <row r="49" customFormat="false" ht="12.75" hidden="false" customHeight="false" outlineLevel="0" collapsed="false">
      <c r="A49" s="33"/>
      <c r="B49" s="23" t="s">
        <v>26</v>
      </c>
      <c r="C49" s="43" t="n">
        <v>361.09624</v>
      </c>
      <c r="D49" s="43" t="n">
        <v>232.59194</v>
      </c>
      <c r="E49" s="43" t="n">
        <v>278.96438</v>
      </c>
      <c r="F49" s="43" t="n">
        <v>273.61568</v>
      </c>
      <c r="G49" s="43" t="n">
        <v>553.61341</v>
      </c>
      <c r="H49" s="43" t="n">
        <v>293.57255</v>
      </c>
      <c r="I49" s="43" t="n">
        <v>542.9171</v>
      </c>
      <c r="J49" s="43" t="n">
        <v>323.51445</v>
      </c>
      <c r="K49" s="43" t="n">
        <v>681.00492</v>
      </c>
      <c r="L49" s="43" t="n">
        <v>374.48653</v>
      </c>
      <c r="M49" s="25"/>
      <c r="N49" s="26" t="n">
        <f aca="false">(C49-C$129)/C$129</f>
        <v>1.10773804910427E-007</v>
      </c>
      <c r="O49" s="26" t="n">
        <f aca="false">(D49-D$129)/D$129</f>
        <v>1.71975034438846E-007</v>
      </c>
      <c r="P49" s="26" t="n">
        <f aca="false">(E49-E$129)/E$129</f>
        <v>-0.00278888715889786</v>
      </c>
      <c r="Q49" s="26" t="n">
        <f aca="false">(F49-F$129)/F$129</f>
        <v>4.06499075940113E-005</v>
      </c>
      <c r="R49" s="26" t="n">
        <f aca="false">(G49-G$129)/G$129</f>
        <v>0.0117418126822736</v>
      </c>
      <c r="S49" s="26" t="n">
        <f aca="false">(H49-H$129)/H$129</f>
        <v>-0.0033352214246907</v>
      </c>
      <c r="T49" s="26" t="n">
        <f aca="false">(I49-I$129)/I$129</f>
        <v>0.0109222717055995</v>
      </c>
      <c r="U49" s="26" t="n">
        <f aca="false">(J49-J$129)/J$129</f>
        <v>0.000567740386765715</v>
      </c>
      <c r="V49" s="26" t="n">
        <f aca="false">(K49-K$129)/K$129</f>
        <v>-0.0158594619313347</v>
      </c>
      <c r="W49" s="26" t="n">
        <f aca="false">(L49-L$129)/L$129</f>
        <v>-0.00664727278846513</v>
      </c>
    </row>
    <row r="50" s="58" customFormat="true" ht="12.75" hidden="false" customHeight="false" outlineLevel="0" collapsed="false">
      <c r="A50" s="28"/>
      <c r="B50" s="52" t="s">
        <v>6</v>
      </c>
      <c r="C50" s="44" t="n">
        <f aca="false">AVERAGE(C45:C49)</f>
        <v>361.09624</v>
      </c>
      <c r="D50" s="44" t="n">
        <f aca="false">AVERAGE(D45:D49)</f>
        <v>232.59194</v>
      </c>
      <c r="E50" s="44" t="n">
        <f aca="false">AVERAGE(E45:E49)</f>
        <v>280.242368</v>
      </c>
      <c r="F50" s="44" t="n">
        <f aca="false">AVERAGE(F45:F49)</f>
        <v>273.61568</v>
      </c>
      <c r="G50" s="44" t="n">
        <f aca="false">AVERAGE(G45:G49)</f>
        <v>552.132608</v>
      </c>
      <c r="H50" s="44" t="n">
        <f aca="false">AVERAGE(H45:H49)</f>
        <v>297.77002</v>
      </c>
      <c r="I50" s="44" t="n">
        <f aca="false">AVERAGE(I45:I49)</f>
        <v>538.376028</v>
      </c>
      <c r="J50" s="44" t="n">
        <f aca="false">AVERAGE(J45:J49)</f>
        <v>324.05208</v>
      </c>
      <c r="K50" s="44" t="n">
        <f aca="false">AVERAGE(K45:K49)</f>
        <v>699.69749</v>
      </c>
      <c r="L50" s="44" t="n">
        <f aca="false">AVERAGE(L45:L49)</f>
        <v>376.992502</v>
      </c>
      <c r="M50" s="57"/>
      <c r="N50" s="31" t="n">
        <f aca="false">AVERAGE(N45:N49)</f>
        <v>1.10773804910427E-007</v>
      </c>
      <c r="O50" s="31" t="n">
        <f aca="false">AVERAGE(O45:O49)</f>
        <v>1.71975034438846E-007</v>
      </c>
      <c r="P50" s="31" t="n">
        <f aca="false">AVERAGE(P45:P49)</f>
        <v>0.00177952345925187</v>
      </c>
      <c r="Q50" s="31" t="n">
        <f aca="false">AVERAGE(Q45:Q49)</f>
        <v>4.06499075940113E-005</v>
      </c>
      <c r="R50" s="31" t="n">
        <f aca="false">AVERAGE(R45:R49)</f>
        <v>0.00903561143670844</v>
      </c>
      <c r="S50" s="31" t="n">
        <f aca="false">AVERAGE(S45:S49)</f>
        <v>0.0109149886447675</v>
      </c>
      <c r="T50" s="31" t="n">
        <f aca="false">AVERAGE(T45:T49)</f>
        <v>0.00246670671746653</v>
      </c>
      <c r="U50" s="31" t="n">
        <f aca="false">AVERAGE(U45:U49)</f>
        <v>0.00223052618895829</v>
      </c>
      <c r="V50" s="31" t="n">
        <f aca="false">AVERAGE(V45:V49)</f>
        <v>0.0111537289538152</v>
      </c>
      <c r="W50" s="31" t="n">
        <f aca="false">AVERAGE(W45:W49)</f>
        <v>2.99239799605999E-017</v>
      </c>
      <c r="AMF50" s="0"/>
      <c r="AMG50" s="0"/>
      <c r="AMH50" s="0"/>
      <c r="AMI50" s="0"/>
      <c r="AMJ50" s="0"/>
    </row>
    <row r="51" customFormat="false" ht="12.75" hidden="false" customHeight="false" outlineLevel="0" collapsed="false">
      <c r="A51" s="33"/>
      <c r="B51" s="0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25"/>
      <c r="N51" s="26"/>
      <c r="O51" s="26"/>
      <c r="P51" s="26"/>
      <c r="Q51" s="26"/>
      <c r="R51" s="26"/>
      <c r="S51" s="26"/>
      <c r="T51" s="26"/>
      <c r="U51" s="26"/>
      <c r="V51" s="26"/>
      <c r="W51" s="26"/>
    </row>
    <row r="52" customFormat="false" ht="12.75" hidden="false" customHeight="false" outlineLevel="0" collapsed="false">
      <c r="A52" s="33" t="s">
        <v>61</v>
      </c>
      <c r="B52" s="23" t="s">
        <v>22</v>
      </c>
      <c r="C52" s="43" t="n">
        <v>361.09624</v>
      </c>
      <c r="D52" s="43" t="n">
        <v>232.59194</v>
      </c>
      <c r="E52" s="43" t="n">
        <v>281.20813</v>
      </c>
      <c r="F52" s="43" t="n">
        <v>274.3443</v>
      </c>
      <c r="G52" s="43" t="n">
        <v>549.59759</v>
      </c>
      <c r="H52" s="43" t="n">
        <v>299.46186</v>
      </c>
      <c r="I52" s="43" t="n">
        <v>545.65833</v>
      </c>
      <c r="J52" s="43" t="n">
        <v>330.54606</v>
      </c>
      <c r="K52" s="43" t="n">
        <v>723.78263</v>
      </c>
      <c r="L52" s="43" t="n">
        <v>395.05366</v>
      </c>
      <c r="M52" s="78"/>
      <c r="N52" s="26" t="n">
        <f aca="false">(C52-C$129)/C$129</f>
        <v>1.10773804910427E-007</v>
      </c>
      <c r="O52" s="26" t="n">
        <f aca="false">(D52-D$129)/D$129</f>
        <v>1.71975034438846E-007</v>
      </c>
      <c r="P52" s="26" t="n">
        <f aca="false">(E52-E$129)/E$129</f>
        <v>0.00523182299211569</v>
      </c>
      <c r="Q52" s="26" t="n">
        <f aca="false">(F52-F$129)/F$129</f>
        <v>0.00270369033837506</v>
      </c>
      <c r="R52" s="26" t="n">
        <f aca="false">(G52-G$129)/G$129</f>
        <v>0.00440280511342547</v>
      </c>
      <c r="S52" s="26" t="n">
        <f aca="false">(H52-H$129)/H$129</f>
        <v>0.0166587045984044</v>
      </c>
      <c r="T52" s="26" t="n">
        <f aca="false">(I52-I$129)/I$129</f>
        <v>0.0160264956448851</v>
      </c>
      <c r="U52" s="26" t="n">
        <f aca="false">(J52-J$129)/J$129</f>
        <v>0.0223151526862194</v>
      </c>
      <c r="V52" s="26" t="n">
        <f aca="false">(K52-K$129)/K$129</f>
        <v>0.0459598837156033</v>
      </c>
      <c r="W52" s="26" t="n">
        <f aca="false">(L52-L$129)/L$129</f>
        <v>0.0479085337352412</v>
      </c>
    </row>
    <row r="53" customFormat="false" ht="12.75" hidden="false" customHeight="false" outlineLevel="0" collapsed="false">
      <c r="A53" s="33"/>
      <c r="B53" s="23" t="s">
        <v>23</v>
      </c>
      <c r="C53" s="43" t="n">
        <v>361.09624</v>
      </c>
      <c r="D53" s="43" t="n">
        <v>232.59194</v>
      </c>
      <c r="E53" s="43" t="n">
        <v>281.20813</v>
      </c>
      <c r="F53" s="43" t="n">
        <v>274.01818</v>
      </c>
      <c r="G53" s="43" t="n">
        <v>551.75074</v>
      </c>
      <c r="H53" s="43" t="n">
        <v>302.67622</v>
      </c>
      <c r="I53" s="43" t="n">
        <v>544.83403</v>
      </c>
      <c r="J53" s="43" t="n">
        <v>331.64229</v>
      </c>
      <c r="K53" s="43" t="n">
        <v>707.43749</v>
      </c>
      <c r="L53" s="43" t="n">
        <v>410.08845</v>
      </c>
      <c r="M53" s="25"/>
      <c r="N53" s="26" t="n">
        <f aca="false">(C53-C$129)/C$129</f>
        <v>1.10773804910427E-007</v>
      </c>
      <c r="O53" s="26" t="n">
        <f aca="false">(D53-D$129)/D$129</f>
        <v>1.71975034438846E-007</v>
      </c>
      <c r="P53" s="26" t="n">
        <f aca="false">(E53-E$129)/E$129</f>
        <v>0.00523182299211569</v>
      </c>
      <c r="Q53" s="26" t="n">
        <f aca="false">(F53-F$129)/F$129</f>
        <v>0.00151175113098801</v>
      </c>
      <c r="R53" s="26" t="n">
        <f aca="false">(G53-G$129)/G$129</f>
        <v>0.00833773848864269</v>
      </c>
      <c r="S53" s="26" t="n">
        <f aca="false">(H53-H$129)/H$129</f>
        <v>0.0275713031968133</v>
      </c>
      <c r="T53" s="26" t="n">
        <f aca="false">(I53-I$129)/I$129</f>
        <v>0.0144916329032862</v>
      </c>
      <c r="U53" s="26" t="n">
        <f aca="false">(J53-J$129)/J$129</f>
        <v>0.0257055804524109</v>
      </c>
      <c r="V53" s="26" t="n">
        <f aca="false">(K53-K$129)/K$129</f>
        <v>0.0223390339948588</v>
      </c>
      <c r="W53" s="26" t="n">
        <f aca="false">(L53-L$129)/L$129</f>
        <v>0.0877894064853312</v>
      </c>
    </row>
    <row r="54" customFormat="false" ht="12.75" hidden="false" customHeight="false" outlineLevel="0" collapsed="false">
      <c r="A54" s="33"/>
      <c r="B54" s="23" t="s">
        <v>24</v>
      </c>
      <c r="C54" s="43" t="n">
        <v>361.09624</v>
      </c>
      <c r="D54" s="43" t="n">
        <v>232.59194</v>
      </c>
      <c r="E54" s="43" t="n">
        <v>281.20813</v>
      </c>
      <c r="F54" s="43" t="n">
        <v>275.41732</v>
      </c>
      <c r="G54" s="43" t="n">
        <v>546.67096</v>
      </c>
      <c r="H54" s="43" t="n">
        <v>300.48573</v>
      </c>
      <c r="I54" s="43" t="n">
        <v>544.57576</v>
      </c>
      <c r="J54" s="43" t="n">
        <v>337.07335</v>
      </c>
      <c r="K54" s="43" t="n">
        <v>703.72169</v>
      </c>
      <c r="L54" s="43" t="n">
        <v>389.17325</v>
      </c>
      <c r="M54" s="25"/>
      <c r="N54" s="26" t="n">
        <f aca="false">(C54-C$129)/C$129</f>
        <v>1.10773804910427E-007</v>
      </c>
      <c r="O54" s="26" t="n">
        <f aca="false">(D54-D$129)/D$129</f>
        <v>1.71975034438846E-007</v>
      </c>
      <c r="P54" s="26" t="n">
        <f aca="false">(E54-E$129)/E$129</f>
        <v>0.00523182299211569</v>
      </c>
      <c r="Q54" s="26" t="n">
        <f aca="false">(F54-F$129)/F$129</f>
        <v>0.00662548172899963</v>
      </c>
      <c r="R54" s="26" t="n">
        <f aca="false">(G54-G$129)/G$129</f>
        <v>-0.000945681552116564</v>
      </c>
      <c r="S54" s="26" t="n">
        <f aca="false">(H54-H$129)/H$129</f>
        <v>0.0201346943216939</v>
      </c>
      <c r="T54" s="26" t="n">
        <f aca="false">(I54-I$129)/I$129</f>
        <v>0.014010729105794</v>
      </c>
      <c r="U54" s="26" t="n">
        <f aca="false">(J54-J$129)/J$129</f>
        <v>0.0425028005830881</v>
      </c>
      <c r="V54" s="26" t="n">
        <f aca="false">(K54-K$129)/K$129</f>
        <v>0.0169692204972476</v>
      </c>
      <c r="W54" s="26" t="n">
        <f aca="false">(L54-L$129)/L$129</f>
        <v>0.0323103189993948</v>
      </c>
    </row>
    <row r="55" customFormat="false" ht="12.75" hidden="false" customHeight="false" outlineLevel="0" collapsed="false">
      <c r="A55" s="33"/>
      <c r="B55" s="23" t="s">
        <v>25</v>
      </c>
      <c r="C55" s="43" t="n">
        <v>361.09624</v>
      </c>
      <c r="D55" s="43" t="n">
        <v>232.59194</v>
      </c>
      <c r="E55" s="43" t="n">
        <v>281.20813</v>
      </c>
      <c r="F55" s="43" t="n">
        <v>275.99508</v>
      </c>
      <c r="G55" s="43" t="n">
        <v>549.59759</v>
      </c>
      <c r="H55" s="43" t="n">
        <v>296.4841</v>
      </c>
      <c r="I55" s="43" t="n">
        <v>538.28175</v>
      </c>
      <c r="J55" s="43" t="n">
        <v>330.76602</v>
      </c>
      <c r="K55" s="43" t="n">
        <v>715.54115</v>
      </c>
      <c r="L55" s="43" t="n">
        <v>392.86349</v>
      </c>
      <c r="M55" s="25"/>
      <c r="N55" s="26" t="n">
        <f aca="false">(C55-C$129)/C$129</f>
        <v>1.10773804910427E-007</v>
      </c>
      <c r="O55" s="26" t="n">
        <f aca="false">(D55-D$129)/D$129</f>
        <v>1.71975034438846E-007</v>
      </c>
      <c r="P55" s="26" t="n">
        <f aca="false">(E55-E$129)/E$129</f>
        <v>0.00523182299211569</v>
      </c>
      <c r="Q55" s="26" t="n">
        <f aca="false">(F55-F$129)/F$129</f>
        <v>0.00873714245652288</v>
      </c>
      <c r="R55" s="26" t="n">
        <f aca="false">(G55-G$129)/G$129</f>
        <v>0.00440280511342547</v>
      </c>
      <c r="S55" s="26" t="n">
        <f aca="false">(H55-H$129)/H$129</f>
        <v>0.00654935169381434</v>
      </c>
      <c r="T55" s="26" t="n">
        <f aca="false">(I55-I$129)/I$129</f>
        <v>0.0022911592352968</v>
      </c>
      <c r="U55" s="26" t="n">
        <f aca="false">(J55-J$129)/J$129</f>
        <v>0.0229954465036222</v>
      </c>
      <c r="V55" s="26" t="n">
        <f aca="false">(K55-K$129)/K$129</f>
        <v>0.0340498749572493</v>
      </c>
      <c r="W55" s="26" t="n">
        <f aca="false">(L55-L$129)/L$129</f>
        <v>0.0420989486947409</v>
      </c>
    </row>
    <row r="56" customFormat="false" ht="12.75" hidden="false" customHeight="false" outlineLevel="0" collapsed="false">
      <c r="A56" s="33"/>
      <c r="B56" s="23" t="s">
        <v>26</v>
      </c>
      <c r="C56" s="43" t="n">
        <v>361.09624</v>
      </c>
      <c r="D56" s="43" t="n">
        <v>232.59194</v>
      </c>
      <c r="E56" s="43" t="n">
        <v>281.20813</v>
      </c>
      <c r="F56" s="43" t="n">
        <v>274.60824</v>
      </c>
      <c r="G56" s="43" t="n">
        <v>559.12309</v>
      </c>
      <c r="H56" s="43" t="n">
        <v>298.38238</v>
      </c>
      <c r="I56" s="43" t="n">
        <v>539.40677</v>
      </c>
      <c r="J56" s="43" t="n">
        <v>331.15499</v>
      </c>
      <c r="K56" s="43" t="n">
        <v>746.24349</v>
      </c>
      <c r="L56" s="43" t="n">
        <v>403.59508</v>
      </c>
      <c r="M56" s="25"/>
      <c r="N56" s="26" t="n">
        <f aca="false">(C56-C$129)/C$129</f>
        <v>1.10773804910427E-007</v>
      </c>
      <c r="O56" s="26" t="n">
        <f aca="false">(D56-D$129)/D$129</f>
        <v>1.71975034438846E-007</v>
      </c>
      <c r="P56" s="26" t="n">
        <f aca="false">(E56-E$129)/E$129</f>
        <v>0.00523182299211569</v>
      </c>
      <c r="Q56" s="26" t="n">
        <f aca="false">(F56-F$129)/F$129</f>
        <v>0.00366836724993458</v>
      </c>
      <c r="R56" s="26" t="n">
        <f aca="false">(G56-G$129)/G$129</f>
        <v>0.0218108853055311</v>
      </c>
      <c r="S56" s="26" t="n">
        <f aca="false">(H56-H$129)/H$129</f>
        <v>0.0129939215824975</v>
      </c>
      <c r="T56" s="26" t="n">
        <f aca="false">(I56-I$129)/I$129</f>
        <v>0.00438596850565188</v>
      </c>
      <c r="U56" s="26" t="n">
        <f aca="false">(J56-J$129)/J$129</f>
        <v>0.0241984556241676</v>
      </c>
      <c r="V56" s="26" t="n">
        <f aca="false">(K56-K$129)/K$129</f>
        <v>0.0784187429642045</v>
      </c>
      <c r="W56" s="26" t="n">
        <f aca="false">(L56-L$129)/L$129</f>
        <v>0.0705652708180387</v>
      </c>
    </row>
    <row r="57" s="58" customFormat="true" ht="12.75" hidden="false" customHeight="false" outlineLevel="0" collapsed="false">
      <c r="A57" s="28"/>
      <c r="B57" s="52" t="s">
        <v>6</v>
      </c>
      <c r="C57" s="44" t="n">
        <f aca="false">AVERAGE(C52:C56)</f>
        <v>361.09624</v>
      </c>
      <c r="D57" s="44" t="n">
        <f aca="false">AVERAGE(D52:D56)</f>
        <v>232.59194</v>
      </c>
      <c r="E57" s="44" t="n">
        <f aca="false">AVERAGE(E52:E56)</f>
        <v>281.20813</v>
      </c>
      <c r="F57" s="44" t="n">
        <f aca="false">AVERAGE(F52:F56)</f>
        <v>274.876624</v>
      </c>
      <c r="G57" s="44" t="n">
        <f aca="false">AVERAGE(G52:G56)</f>
        <v>551.347994</v>
      </c>
      <c r="H57" s="44" t="n">
        <f aca="false">AVERAGE(H52:H56)</f>
        <v>299.498058</v>
      </c>
      <c r="I57" s="44" t="n">
        <f aca="false">AVERAGE(I52:I56)</f>
        <v>542.551328</v>
      </c>
      <c r="J57" s="44" t="n">
        <f aca="false">AVERAGE(J52:J56)</f>
        <v>332.236542</v>
      </c>
      <c r="K57" s="44" t="n">
        <f aca="false">AVERAGE(K52:K56)</f>
        <v>719.34529</v>
      </c>
      <c r="L57" s="44" t="n">
        <f aca="false">AVERAGE(L52:L56)</f>
        <v>398.154786</v>
      </c>
      <c r="M57" s="57"/>
      <c r="N57" s="31" t="n">
        <f aca="false">AVERAGE(N52:N56)</f>
        <v>1.10773804910427E-007</v>
      </c>
      <c r="O57" s="31" t="n">
        <f aca="false">AVERAGE(O52:O56)</f>
        <v>1.71975034438846E-007</v>
      </c>
      <c r="P57" s="31" t="n">
        <f aca="false">AVERAGE(P52:P56)</f>
        <v>0.00523182299211569</v>
      </c>
      <c r="Q57" s="31" t="n">
        <f aca="false">AVERAGE(Q52:Q56)</f>
        <v>0.00464928658096403</v>
      </c>
      <c r="R57" s="31" t="n">
        <f aca="false">AVERAGE(R52:R56)</f>
        <v>0.00760171049378164</v>
      </c>
      <c r="S57" s="31" t="n">
        <f aca="false">AVERAGE(S52:S56)</f>
        <v>0.0167815950786447</v>
      </c>
      <c r="T57" s="31" t="n">
        <f aca="false">AVERAGE(T52:T56)</f>
        <v>0.0102411970789828</v>
      </c>
      <c r="U57" s="31" t="n">
        <f aca="false">AVERAGE(U52:U56)</f>
        <v>0.0275434871699016</v>
      </c>
      <c r="V57" s="31" t="n">
        <f aca="false">AVERAGE(V52:V56)</f>
        <v>0.0395473512258327</v>
      </c>
      <c r="W57" s="31" t="n">
        <f aca="false">AVERAGE(W52:W56)</f>
        <v>0.0561344957465493</v>
      </c>
      <c r="AMF57" s="0"/>
      <c r="AMG57" s="0"/>
      <c r="AMH57" s="0"/>
      <c r="AMI57" s="0"/>
      <c r="AMJ57" s="0"/>
    </row>
    <row r="58" customFormat="false" ht="12.75" hidden="false" customHeight="false" outlineLevel="0" collapsed="false">
      <c r="A58" s="33"/>
      <c r="B58" s="0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25"/>
      <c r="N58" s="26"/>
      <c r="O58" s="26"/>
      <c r="P58" s="26"/>
      <c r="Q58" s="26"/>
      <c r="R58" s="26"/>
      <c r="S58" s="26"/>
      <c r="T58" s="26"/>
      <c r="U58" s="26"/>
      <c r="V58" s="26"/>
      <c r="W58" s="26"/>
    </row>
    <row r="59" customFormat="false" ht="12.75" hidden="false" customHeight="false" outlineLevel="0" collapsed="false">
      <c r="A59" s="33" t="s">
        <v>62</v>
      </c>
      <c r="B59" s="23" t="s">
        <v>22</v>
      </c>
      <c r="C59" s="43" t="n">
        <v>361.09624</v>
      </c>
      <c r="D59" s="43" t="n">
        <v>232.59194</v>
      </c>
      <c r="E59" s="43" t="n">
        <v>281.20813</v>
      </c>
      <c r="F59" s="43" t="n">
        <v>273.61568</v>
      </c>
      <c r="G59" s="43" t="n">
        <v>549.59759</v>
      </c>
      <c r="H59" s="43" t="n">
        <v>297.49401</v>
      </c>
      <c r="I59" s="43" t="n">
        <v>535.40977</v>
      </c>
      <c r="J59" s="43" t="n">
        <v>323.52707</v>
      </c>
      <c r="K59" s="43" t="n">
        <v>702.81184</v>
      </c>
      <c r="L59" s="43" t="n">
        <v>382.17176</v>
      </c>
      <c r="M59" s="78"/>
      <c r="N59" s="26" t="n">
        <f aca="false">(C59-C$129)/C$129</f>
        <v>1.10773804910427E-007</v>
      </c>
      <c r="O59" s="26" t="n">
        <f aca="false">(D59-D$129)/D$129</f>
        <v>1.71975034438846E-007</v>
      </c>
      <c r="P59" s="26" t="n">
        <f aca="false">(E59-E$129)/E$129</f>
        <v>0.00523182299211569</v>
      </c>
      <c r="Q59" s="26" t="n">
        <f aca="false">(F59-F$129)/F$129</f>
        <v>4.06499075940113E-005</v>
      </c>
      <c r="R59" s="26" t="n">
        <f aca="false">(G59-G$129)/G$129</f>
        <v>0.00440280511342547</v>
      </c>
      <c r="S59" s="26" t="n">
        <f aca="false">(H59-H$129)/H$129</f>
        <v>0.0099779478841972</v>
      </c>
      <c r="T59" s="26" t="n">
        <f aca="false">(I59-I$129)/I$129</f>
        <v>-0.00305652376436015</v>
      </c>
      <c r="U59" s="26" t="n">
        <f aca="false">(J59-J$129)/J$129</f>
        <v>0.000606771610513683</v>
      </c>
      <c r="V59" s="26" t="n">
        <f aca="false">(K59-K$129)/K$129</f>
        <v>0.0156543691029849</v>
      </c>
      <c r="W59" s="26" t="n">
        <f aca="false">(L59-L$129)/L$129</f>
        <v>0.0137383581172657</v>
      </c>
    </row>
    <row r="60" customFormat="false" ht="12.75" hidden="false" customHeight="false" outlineLevel="0" collapsed="false">
      <c r="A60" s="33"/>
      <c r="B60" s="23" t="s">
        <v>23</v>
      </c>
      <c r="C60" s="43" t="n">
        <v>361.09624</v>
      </c>
      <c r="D60" s="43" t="n">
        <v>232.59194</v>
      </c>
      <c r="E60" s="43" t="n">
        <v>278.62307</v>
      </c>
      <c r="F60" s="43" t="n">
        <v>277.95564</v>
      </c>
      <c r="G60" s="43" t="n">
        <v>553.61341</v>
      </c>
      <c r="H60" s="43" t="n">
        <v>294.93253</v>
      </c>
      <c r="I60" s="43" t="n">
        <v>535.55905</v>
      </c>
      <c r="J60" s="43" t="n">
        <v>333.28117</v>
      </c>
      <c r="K60" s="43" t="n">
        <v>681.31257</v>
      </c>
      <c r="L60" s="43" t="n">
        <v>385.94646</v>
      </c>
      <c r="M60" s="25"/>
      <c r="N60" s="26" t="n">
        <f aca="false">(C60-C$129)/C$129</f>
        <v>1.10773804910427E-007</v>
      </c>
      <c r="O60" s="26" t="n">
        <f aca="false">(D60-D$129)/D$129</f>
        <v>1.71975034438846E-007</v>
      </c>
      <c r="P60" s="26" t="n">
        <f aca="false">(E60-E$129)/E$129</f>
        <v>-0.00400896452118984</v>
      </c>
      <c r="Q60" s="26" t="n">
        <f aca="false">(F60-F$129)/F$129</f>
        <v>0.0159028125547529</v>
      </c>
      <c r="R60" s="26" t="n">
        <f aca="false">(G60-G$129)/G$129</f>
        <v>0.0117418126822736</v>
      </c>
      <c r="S60" s="26" t="n">
        <f aca="false">(H60-H$129)/H$129</f>
        <v>0.00128184568722714</v>
      </c>
      <c r="T60" s="26" t="n">
        <f aca="false">(I60-I$129)/I$129</f>
        <v>-0.00277856148113093</v>
      </c>
      <c r="U60" s="26" t="n">
        <f aca="false">(J60-J$129)/J$129</f>
        <v>0.0307743199116994</v>
      </c>
      <c r="V60" s="26" t="n">
        <f aca="false">(K60-K$129)/K$129</f>
        <v>-0.0154148677329009</v>
      </c>
      <c r="W60" s="26" t="n">
        <f aca="false">(L60-L$129)/L$129</f>
        <v>0.0237510240986172</v>
      </c>
    </row>
    <row r="61" customFormat="false" ht="12.75" hidden="false" customHeight="false" outlineLevel="0" collapsed="false">
      <c r="A61" s="33"/>
      <c r="B61" s="23" t="s">
        <v>24</v>
      </c>
      <c r="C61" s="43" t="n">
        <v>361.09624</v>
      </c>
      <c r="D61" s="43" t="n">
        <v>232.59194</v>
      </c>
      <c r="E61" s="43" t="n">
        <v>281.20813</v>
      </c>
      <c r="F61" s="43" t="n">
        <v>274.9266</v>
      </c>
      <c r="G61" s="43" t="n">
        <v>546.09587</v>
      </c>
      <c r="H61" s="43" t="n">
        <v>294.08713</v>
      </c>
      <c r="I61" s="43" t="n">
        <v>534.45091</v>
      </c>
      <c r="J61" s="43" t="n">
        <v>319.55967</v>
      </c>
      <c r="K61" s="43" t="n">
        <v>711.88527</v>
      </c>
      <c r="L61" s="43" t="n">
        <v>381.2174</v>
      </c>
      <c r="M61" s="25"/>
      <c r="N61" s="26" t="n">
        <f aca="false">(C61-C$129)/C$129</f>
        <v>1.10773804910427E-007</v>
      </c>
      <c r="O61" s="26" t="n">
        <f aca="false">(D61-D$129)/D$129</f>
        <v>1.71975034438846E-007</v>
      </c>
      <c r="P61" s="26" t="n">
        <f aca="false">(E61-E$129)/E$129</f>
        <v>0.00523182299211569</v>
      </c>
      <c r="Q61" s="26" t="n">
        <f aca="false">(F61-F$129)/F$129</f>
        <v>0.00483194435671649</v>
      </c>
      <c r="R61" s="26" t="n">
        <f aca="false">(G61-G$129)/G$129</f>
        <v>-0.00199667234920635</v>
      </c>
      <c r="S61" s="26" t="n">
        <f aca="false">(H61-H$129)/H$129</f>
        <v>-0.00158824691443997</v>
      </c>
      <c r="T61" s="26" t="n">
        <f aca="false">(I61-I$129)/I$129</f>
        <v>-0.00484193986093842</v>
      </c>
      <c r="U61" s="26" t="n">
        <f aca="false">(J61-J$129)/J$129</f>
        <v>-0.0116636306951962</v>
      </c>
      <c r="V61" s="26" t="n">
        <f aca="false">(K61-K$129)/K$129</f>
        <v>0.028766653640266</v>
      </c>
      <c r="W61" s="26" t="n">
        <f aca="false">(L61-L$129)/L$129</f>
        <v>0.0112068488831642</v>
      </c>
    </row>
    <row r="62" customFormat="false" ht="12.75" hidden="false" customHeight="false" outlineLevel="0" collapsed="false">
      <c r="A62" s="33"/>
      <c r="B62" s="23" t="s">
        <v>25</v>
      </c>
      <c r="C62" s="43" t="n">
        <v>361.09624</v>
      </c>
      <c r="D62" s="43" t="n">
        <v>232.59194</v>
      </c>
      <c r="E62" s="43" t="n">
        <v>281.20813</v>
      </c>
      <c r="F62" s="43" t="n">
        <v>273.61568</v>
      </c>
      <c r="G62" s="43" t="n">
        <v>553.61341</v>
      </c>
      <c r="H62" s="43" t="n">
        <v>296.48465</v>
      </c>
      <c r="I62" s="43" t="n">
        <v>544.4269</v>
      </c>
      <c r="J62" s="43" t="n">
        <v>319.3222</v>
      </c>
      <c r="K62" s="43" t="n">
        <v>698.61428</v>
      </c>
      <c r="L62" s="43" t="n">
        <v>375.36549</v>
      </c>
      <c r="M62" s="25"/>
      <c r="N62" s="26" t="n">
        <f aca="false">(C62-C$129)/C$129</f>
        <v>1.10773804910427E-007</v>
      </c>
      <c r="O62" s="26" t="n">
        <f aca="false">(D62-D$129)/D$129</f>
        <v>1.71975034438846E-007</v>
      </c>
      <c r="P62" s="26" t="n">
        <f aca="false">(E62-E$129)/E$129</f>
        <v>0.00523182299211569</v>
      </c>
      <c r="Q62" s="26" t="n">
        <f aca="false">(F62-F$129)/F$129</f>
        <v>4.06499075940113E-005</v>
      </c>
      <c r="R62" s="26" t="n">
        <f aca="false">(G62-G$129)/G$129</f>
        <v>0.0117418126822736</v>
      </c>
      <c r="S62" s="26" t="n">
        <f aca="false">(H62-H$129)/H$129</f>
        <v>0.00655121891753192</v>
      </c>
      <c r="T62" s="26" t="n">
        <f aca="false">(I62-I$129)/I$129</f>
        <v>0.0137335488707894</v>
      </c>
      <c r="U62" s="26" t="n">
        <f aca="false">(J62-J$129)/J$129</f>
        <v>-0.0123980795623476</v>
      </c>
      <c r="V62" s="26" t="n">
        <f aca="false">(K62-K$129)/K$129</f>
        <v>0.00958834984871068</v>
      </c>
      <c r="W62" s="26" t="n">
        <f aca="false">(L62-L$129)/L$129</f>
        <v>-0.00431576753216163</v>
      </c>
    </row>
    <row r="63" customFormat="false" ht="12.75" hidden="false" customHeight="false" outlineLevel="0" collapsed="false">
      <c r="A63" s="33"/>
      <c r="B63" s="23" t="s">
        <v>26</v>
      </c>
      <c r="C63" s="43" t="n">
        <v>361.09624</v>
      </c>
      <c r="D63" s="43" t="n">
        <v>232.59194</v>
      </c>
      <c r="E63" s="43" t="n">
        <v>281.20813</v>
      </c>
      <c r="F63" s="43" t="n">
        <v>274.01818</v>
      </c>
      <c r="G63" s="43" t="n">
        <v>553.61341</v>
      </c>
      <c r="H63" s="43" t="n">
        <v>297.52036</v>
      </c>
      <c r="I63" s="43" t="n">
        <v>535.40977</v>
      </c>
      <c r="J63" s="43" t="n">
        <v>326.40075</v>
      </c>
      <c r="K63" s="43" t="n">
        <v>698.92243</v>
      </c>
      <c r="L63" s="43" t="n">
        <v>381.00288</v>
      </c>
      <c r="M63" s="25"/>
      <c r="N63" s="26" t="n">
        <f aca="false">(C63-C$129)/C$129</f>
        <v>1.10773804910427E-007</v>
      </c>
      <c r="O63" s="26" t="n">
        <f aca="false">(D63-D$129)/D$129</f>
        <v>1.71975034438846E-007</v>
      </c>
      <c r="P63" s="26" t="n">
        <f aca="false">(E63-E$129)/E$129</f>
        <v>0.00523182299211569</v>
      </c>
      <c r="Q63" s="26" t="n">
        <f aca="false">(F63-F$129)/F$129</f>
        <v>0.00151175113098801</v>
      </c>
      <c r="R63" s="26" t="n">
        <f aca="false">(G63-G$129)/G$129</f>
        <v>0.0117418126822736</v>
      </c>
      <c r="S63" s="26" t="n">
        <f aca="false">(H63-H$129)/H$129</f>
        <v>0.0100674048750345</v>
      </c>
      <c r="T63" s="26" t="n">
        <f aca="false">(I63-I$129)/I$129</f>
        <v>-0.00305652376436015</v>
      </c>
      <c r="U63" s="26" t="n">
        <f aca="false">(J63-J$129)/J$129</f>
        <v>0.00949450909548438</v>
      </c>
      <c r="V63" s="26" t="n">
        <f aca="false">(K63-K$129)/K$129</f>
        <v>0.0100336666120695</v>
      </c>
      <c r="W63" s="26" t="n">
        <f aca="false">(L63-L$129)/L$129</f>
        <v>0.0106378189983206</v>
      </c>
    </row>
    <row r="64" s="58" customFormat="true" ht="12.75" hidden="false" customHeight="false" outlineLevel="0" collapsed="false">
      <c r="A64" s="28"/>
      <c r="B64" s="52" t="s">
        <v>6</v>
      </c>
      <c r="C64" s="44" t="n">
        <f aca="false">AVERAGE(C59:C63)</f>
        <v>361.09624</v>
      </c>
      <c r="D64" s="44" t="n">
        <f aca="false">AVERAGE(D59:D63)</f>
        <v>232.59194</v>
      </c>
      <c r="E64" s="44" t="n">
        <f aca="false">AVERAGE(E59:E63)</f>
        <v>280.691118</v>
      </c>
      <c r="F64" s="44" t="n">
        <f aca="false">AVERAGE(F59:F63)</f>
        <v>274.826356</v>
      </c>
      <c r="G64" s="44" t="n">
        <f aca="false">AVERAGE(G59:G63)</f>
        <v>551.306738</v>
      </c>
      <c r="H64" s="44" t="n">
        <f aca="false">AVERAGE(H59:H63)</f>
        <v>296.103736</v>
      </c>
      <c r="I64" s="44" t="n">
        <f aca="false">AVERAGE(I59:I63)</f>
        <v>537.05128</v>
      </c>
      <c r="J64" s="44" t="n">
        <f aca="false">AVERAGE(J59:J63)</f>
        <v>324.418172</v>
      </c>
      <c r="K64" s="44" t="n">
        <f aca="false">AVERAGE(K59:K63)</f>
        <v>698.709278</v>
      </c>
      <c r="L64" s="44" t="n">
        <f aca="false">AVERAGE(L59:L63)</f>
        <v>381.140798</v>
      </c>
      <c r="M64" s="57"/>
      <c r="N64" s="31" t="n">
        <f aca="false">AVERAGE(N59:N63)</f>
        <v>1.10773804910427E-007</v>
      </c>
      <c r="O64" s="31" t="n">
        <f aca="false">AVERAGE(O59:O63)</f>
        <v>1.71975034438846E-007</v>
      </c>
      <c r="P64" s="31" t="n">
        <f aca="false">AVERAGE(P59:P63)</f>
        <v>0.00338366548945458</v>
      </c>
      <c r="Q64" s="31" t="n">
        <f aca="false">AVERAGE(Q59:Q63)</f>
        <v>0.00446556157152909</v>
      </c>
      <c r="R64" s="31" t="n">
        <f aca="false">AVERAGE(R59:R63)</f>
        <v>0.00752631416220796</v>
      </c>
      <c r="S64" s="31" t="n">
        <f aca="false">AVERAGE(S59:S63)</f>
        <v>0.00525803408991016</v>
      </c>
      <c r="T64" s="31" t="n">
        <f aca="false">AVERAGE(T59:T63)</f>
        <v>-4.21537804662364E-017</v>
      </c>
      <c r="U64" s="31" t="n">
        <f aca="false">AVERAGE(U59:U63)</f>
        <v>0.00336277807203075</v>
      </c>
      <c r="V64" s="31" t="n">
        <f aca="false">AVERAGE(V59:V63)</f>
        <v>0.00972563429422604</v>
      </c>
      <c r="W64" s="31" t="n">
        <f aca="false">AVERAGE(W59:W63)</f>
        <v>0.0110036565130412</v>
      </c>
      <c r="AMF64" s="0"/>
      <c r="AMG64" s="0"/>
      <c r="AMH64" s="0"/>
      <c r="AMI64" s="0"/>
      <c r="AMJ64" s="0"/>
    </row>
    <row r="65" customFormat="false" ht="12.75" hidden="false" customHeight="false" outlineLevel="0" collapsed="false">
      <c r="A65" s="3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25"/>
      <c r="N65" s="26"/>
      <c r="O65" s="26"/>
      <c r="P65" s="26"/>
      <c r="Q65" s="26"/>
      <c r="R65" s="26"/>
      <c r="S65" s="26"/>
      <c r="T65" s="26"/>
      <c r="U65" s="26"/>
      <c r="V65" s="26"/>
      <c r="W65" s="26"/>
    </row>
    <row r="66" customFormat="false" ht="12.75" hidden="false" customHeight="false" outlineLevel="0" collapsed="false">
      <c r="A66" s="33" t="s">
        <v>63</v>
      </c>
      <c r="B66" s="23" t="s">
        <v>22</v>
      </c>
      <c r="C66" s="43" t="n">
        <v>361.09624</v>
      </c>
      <c r="D66" s="43" t="n">
        <v>232.59194</v>
      </c>
      <c r="E66" s="43" t="n">
        <v>281.20813</v>
      </c>
      <c r="F66" s="43" t="n">
        <v>278.15717</v>
      </c>
      <c r="G66" s="43" t="n">
        <v>546.09587</v>
      </c>
      <c r="H66" s="43" t="n">
        <v>295.9645</v>
      </c>
      <c r="I66" s="43" t="n">
        <v>541.7945</v>
      </c>
      <c r="J66" s="43" t="n">
        <v>325.61477</v>
      </c>
      <c r="K66" s="43" t="n">
        <v>667.35401</v>
      </c>
      <c r="L66" s="43" t="n">
        <v>381.14569</v>
      </c>
      <c r="M66" s="78"/>
      <c r="N66" s="26" t="n">
        <f aca="false">(C66-C$129)/C$129</f>
        <v>1.10773804910427E-007</v>
      </c>
      <c r="O66" s="26" t="n">
        <f aca="false">(D66-D$129)/D$129</f>
        <v>1.71975034438846E-007</v>
      </c>
      <c r="P66" s="26" t="n">
        <f aca="false">(E66-E$129)/E$129</f>
        <v>0.00523182299211569</v>
      </c>
      <c r="Q66" s="26" t="n">
        <f aca="false">(F66-F$129)/F$129</f>
        <v>0.016639386541214</v>
      </c>
      <c r="R66" s="26" t="n">
        <f aca="false">(G66-G$129)/G$129</f>
        <v>-0.00199667234920635</v>
      </c>
      <c r="S66" s="26" t="n">
        <f aca="false">(H66-H$129)/H$129</f>
        <v>0.00478533452344962</v>
      </c>
      <c r="T66" s="26" t="n">
        <f aca="false">(I66-I$129)/I$129</f>
        <v>0.00883196852263335</v>
      </c>
      <c r="U66" s="26" t="n">
        <f aca="false">(J66-J$129)/J$129</f>
        <v>0.00706362468649063</v>
      </c>
      <c r="V66" s="26" t="n">
        <f aca="false">(K66-K$129)/K$129</f>
        <v>-0.0355867994556023</v>
      </c>
      <c r="W66" s="26" t="n">
        <f aca="false">(L66-L$129)/L$129</f>
        <v>0.0110166328984442</v>
      </c>
    </row>
    <row r="67" customFormat="false" ht="12.75" hidden="false" customHeight="false" outlineLevel="0" collapsed="false">
      <c r="A67" s="33"/>
      <c r="B67" s="23" t="s">
        <v>23</v>
      </c>
      <c r="C67" s="43" t="n">
        <v>361.09624</v>
      </c>
      <c r="D67" s="43" t="n">
        <v>232.59194</v>
      </c>
      <c r="E67" s="43" t="n">
        <v>281.20813</v>
      </c>
      <c r="F67" s="43" t="n">
        <v>273.61568</v>
      </c>
      <c r="G67" s="43" t="n">
        <v>546.09587</v>
      </c>
      <c r="H67" s="43" t="n">
        <v>297.99181</v>
      </c>
      <c r="I67" s="43" t="n">
        <v>540.69673</v>
      </c>
      <c r="J67" s="43" t="n">
        <v>320.17807</v>
      </c>
      <c r="K67" s="43" t="n">
        <v>717.77966</v>
      </c>
      <c r="L67" s="43" t="n">
        <v>401.29132</v>
      </c>
      <c r="M67" s="25"/>
      <c r="N67" s="26" t="n">
        <f aca="false">(C67-C$129)/C$129</f>
        <v>1.10773804910427E-007</v>
      </c>
      <c r="O67" s="26" t="n">
        <f aca="false">(D67-D$129)/D$129</f>
        <v>1.71975034438846E-007</v>
      </c>
      <c r="P67" s="26" t="n">
        <f aca="false">(E67-E$129)/E$129</f>
        <v>0.00523182299211569</v>
      </c>
      <c r="Q67" s="26" t="n">
        <f aca="false">(F67-F$129)/F$129</f>
        <v>4.06499075940113E-005</v>
      </c>
      <c r="R67" s="26" t="n">
        <f aca="false">(G67-G$129)/G$129</f>
        <v>-0.00199667234920635</v>
      </c>
      <c r="S67" s="26" t="n">
        <f aca="false">(H67-H$129)/H$129</f>
        <v>0.0116679550962978</v>
      </c>
      <c r="T67" s="26" t="n">
        <f aca="false">(I67-I$129)/I$129</f>
        <v>0.00678789928589311</v>
      </c>
      <c r="U67" s="26" t="n">
        <f aca="false">(J67-J$129)/J$129</f>
        <v>-0.00975103887540207</v>
      </c>
      <c r="V67" s="26" t="n">
        <f aca="false">(K67-K$129)/K$129</f>
        <v>0.0372848125783639</v>
      </c>
      <c r="W67" s="26" t="n">
        <f aca="false">(L67-L$129)/L$129</f>
        <v>0.064454380050243</v>
      </c>
    </row>
    <row r="68" customFormat="false" ht="12.75" hidden="false" customHeight="false" outlineLevel="0" collapsed="false">
      <c r="A68" s="33"/>
      <c r="B68" s="23" t="s">
        <v>24</v>
      </c>
      <c r="C68" s="43" t="n">
        <v>361.09624</v>
      </c>
      <c r="D68" s="43" t="n">
        <v>232.59194</v>
      </c>
      <c r="E68" s="43" t="n">
        <v>281.20813</v>
      </c>
      <c r="F68" s="43" t="n">
        <v>274.64519</v>
      </c>
      <c r="G68" s="43" t="n">
        <v>564.77533</v>
      </c>
      <c r="H68" s="43" t="n">
        <v>295.88862</v>
      </c>
      <c r="I68" s="43" t="n">
        <v>540.50644</v>
      </c>
      <c r="J68" s="43" t="n">
        <v>319.83123</v>
      </c>
      <c r="K68" s="43" t="n">
        <v>709.22013</v>
      </c>
      <c r="L68" s="43" t="n">
        <v>382.29067</v>
      </c>
      <c r="M68" s="25"/>
      <c r="N68" s="26" t="n">
        <f aca="false">(C68-C$129)/C$129</f>
        <v>1.10773804910427E-007</v>
      </c>
      <c r="O68" s="26" t="n">
        <f aca="false">(D68-D$129)/D$129</f>
        <v>1.71975034438846E-007</v>
      </c>
      <c r="P68" s="26" t="n">
        <f aca="false">(E68-E$129)/E$129</f>
        <v>0.00523182299211569</v>
      </c>
      <c r="Q68" s="26" t="n">
        <f aca="false">(F68-F$129)/F$129</f>
        <v>0.00380341616969706</v>
      </c>
      <c r="R68" s="26" t="n">
        <f aca="false">(G68-G$129)/G$129</f>
        <v>0.0321404897551691</v>
      </c>
      <c r="S68" s="26" t="n">
        <f aca="false">(H68-H$129)/H$129</f>
        <v>0.0045277255494557</v>
      </c>
      <c r="T68" s="26" t="n">
        <f aca="false">(I68-I$129)/I$129</f>
        <v>0.00643357557959824</v>
      </c>
      <c r="U68" s="26" t="n">
        <f aca="false">(J68-J$129)/J$129</f>
        <v>-0.0108237480390136</v>
      </c>
      <c r="V68" s="26" t="n">
        <f aca="false">(K68-K$129)/K$129</f>
        <v>0.0249151802711334</v>
      </c>
      <c r="W68" s="26" t="n">
        <f aca="false">(L68-L$129)/L$129</f>
        <v>0.0140537755310581</v>
      </c>
    </row>
    <row r="69" customFormat="false" ht="12.75" hidden="false" customHeight="false" outlineLevel="0" collapsed="false">
      <c r="A69" s="33"/>
      <c r="B69" s="23" t="s">
        <v>25</v>
      </c>
      <c r="C69" s="43" t="n">
        <v>361.09624</v>
      </c>
      <c r="D69" s="43" t="n">
        <v>232.59194</v>
      </c>
      <c r="E69" s="43" t="n">
        <v>281.20813</v>
      </c>
      <c r="F69" s="43" t="n">
        <v>274.9266</v>
      </c>
      <c r="G69" s="43" t="n">
        <v>553.72694</v>
      </c>
      <c r="H69" s="43" t="n">
        <v>300.02962</v>
      </c>
      <c r="I69" s="43" t="n">
        <v>537.90167</v>
      </c>
      <c r="J69" s="43" t="n">
        <v>332.31873</v>
      </c>
      <c r="K69" s="43" t="n">
        <v>687.29483</v>
      </c>
      <c r="L69" s="43" t="n">
        <v>375.695</v>
      </c>
      <c r="M69" s="25"/>
      <c r="N69" s="26" t="n">
        <f aca="false">(C69-C$129)/C$129</f>
        <v>1.10773804910427E-007</v>
      </c>
      <c r="O69" s="26" t="n">
        <f aca="false">(D69-D$129)/D$129</f>
        <v>1.71975034438846E-007</v>
      </c>
      <c r="P69" s="26" t="n">
        <f aca="false">(E69-E$129)/E$129</f>
        <v>0.00523182299211569</v>
      </c>
      <c r="Q69" s="26" t="n">
        <f aca="false">(F69-F$129)/F$129</f>
        <v>0.00483194435671649</v>
      </c>
      <c r="R69" s="26" t="n">
        <f aca="false">(G69-G$129)/G$129</f>
        <v>0.0119492914859279</v>
      </c>
      <c r="S69" s="26" t="n">
        <f aca="false">(H69-H$129)/H$129</f>
        <v>0.0185862226673926</v>
      </c>
      <c r="T69" s="26" t="n">
        <f aca="false">(I69-I$129)/I$129</f>
        <v>0.00158344283249813</v>
      </c>
      <c r="U69" s="26" t="n">
        <f aca="false">(J69-J$129)/J$129</f>
        <v>0.0277976787877626</v>
      </c>
      <c r="V69" s="26" t="n">
        <f aca="false">(K69-K$129)/K$129</f>
        <v>-0.0067697252348604</v>
      </c>
      <c r="W69" s="26" t="n">
        <f aca="false">(L69-L$129)/L$129</f>
        <v>-0.00344171831831289</v>
      </c>
    </row>
    <row r="70" customFormat="false" ht="12.75" hidden="false" customHeight="false" outlineLevel="0" collapsed="false">
      <c r="A70" s="33"/>
      <c r="B70" s="23" t="s">
        <v>26</v>
      </c>
      <c r="C70" s="43" t="n">
        <v>361.09624</v>
      </c>
      <c r="D70" s="43" t="n">
        <v>232.59194</v>
      </c>
      <c r="E70" s="43" t="n">
        <v>278.62307</v>
      </c>
      <c r="F70" s="43" t="n">
        <v>273.61568</v>
      </c>
      <c r="G70" s="43" t="n">
        <v>546.09587</v>
      </c>
      <c r="H70" s="43" t="n">
        <v>296.31288</v>
      </c>
      <c r="I70" s="43" t="n">
        <v>536.16221</v>
      </c>
      <c r="J70" s="43" t="n">
        <v>327.1414</v>
      </c>
      <c r="K70" s="43" t="n">
        <v>679.25487</v>
      </c>
      <c r="L70" s="43" t="n">
        <v>368.69692</v>
      </c>
      <c r="M70" s="25"/>
      <c r="N70" s="26" t="n">
        <f aca="false">(C70-C$129)/C$129</f>
        <v>1.10773804910427E-007</v>
      </c>
      <c r="O70" s="26" t="n">
        <f aca="false">(D70-D$129)/D$129</f>
        <v>1.71975034438846E-007</v>
      </c>
      <c r="P70" s="26" t="n">
        <f aca="false">(E70-E$129)/E$129</f>
        <v>-0.00400896452118984</v>
      </c>
      <c r="Q70" s="26" t="n">
        <f aca="false">(F70-F$129)/F$129</f>
        <v>4.06499075940113E-005</v>
      </c>
      <c r="R70" s="26" t="n">
        <f aca="false">(G70-G$129)/G$129</f>
        <v>-0.00199667234920635</v>
      </c>
      <c r="S70" s="26" t="n">
        <f aca="false">(H70-H$129)/H$129</f>
        <v>0.00596806797574305</v>
      </c>
      <c r="T70" s="26" t="n">
        <f aca="false">(I70-I$129)/I$129</f>
        <v>-0.00165546574993744</v>
      </c>
      <c r="U70" s="26" t="n">
        <f aca="false">(J70-J$129)/J$129</f>
        <v>0.0117851965652942</v>
      </c>
      <c r="V70" s="26" t="n">
        <f aca="false">(K70-K$129)/K$129</f>
        <v>-0.0183885114257893</v>
      </c>
      <c r="W70" s="26" t="n">
        <f aca="false">(L70-L$129)/L$129</f>
        <v>-0.0220046339277061</v>
      </c>
    </row>
    <row r="71" s="58" customFormat="true" ht="12.75" hidden="false" customHeight="false" outlineLevel="0" collapsed="false">
      <c r="A71" s="28"/>
      <c r="B71" s="52" t="s">
        <v>6</v>
      </c>
      <c r="C71" s="44" t="n">
        <f aca="false">AVERAGE(C66:C70)</f>
        <v>361.09624</v>
      </c>
      <c r="D71" s="44" t="n">
        <f aca="false">AVERAGE(D66:D70)</f>
        <v>232.59194</v>
      </c>
      <c r="E71" s="44" t="n">
        <f aca="false">AVERAGE(E66:E70)</f>
        <v>280.691118</v>
      </c>
      <c r="F71" s="44" t="n">
        <f aca="false">AVERAGE(F66:F70)</f>
        <v>274.992064</v>
      </c>
      <c r="G71" s="44" t="n">
        <f aca="false">AVERAGE(G66:G70)</f>
        <v>551.357976</v>
      </c>
      <c r="H71" s="44" t="n">
        <f aca="false">AVERAGE(H66:H70)</f>
        <v>297.237486</v>
      </c>
      <c r="I71" s="44" t="n">
        <f aca="false">AVERAGE(I66:I70)</f>
        <v>539.41231</v>
      </c>
      <c r="J71" s="44" t="n">
        <f aca="false">AVERAGE(J66:J70)</f>
        <v>325.01684</v>
      </c>
      <c r="K71" s="44" t="n">
        <f aca="false">AVERAGE(K66:K70)</f>
        <v>692.1807</v>
      </c>
      <c r="L71" s="44" t="n">
        <f aca="false">AVERAGE(L66:L70)</f>
        <v>381.82392</v>
      </c>
      <c r="M71" s="57"/>
      <c r="N71" s="31" t="n">
        <f aca="false">AVERAGE(N66:N70)</f>
        <v>1.10773804910427E-007</v>
      </c>
      <c r="O71" s="31" t="n">
        <f aca="false">AVERAGE(O66:O70)</f>
        <v>1.71975034438846E-007</v>
      </c>
      <c r="P71" s="31" t="n">
        <f aca="false">AVERAGE(P66:P70)</f>
        <v>0.00338366548945458</v>
      </c>
      <c r="Q71" s="31" t="n">
        <f aca="false">AVERAGE(Q66:Q70)</f>
        <v>0.00507120937656312</v>
      </c>
      <c r="R71" s="31" t="n">
        <f aca="false">AVERAGE(R66:R70)</f>
        <v>0.00761995283869559</v>
      </c>
      <c r="S71" s="31" t="n">
        <f aca="false">AVERAGE(S66:S70)</f>
        <v>0.00910706116246775</v>
      </c>
      <c r="T71" s="31" t="n">
        <f aca="false">AVERAGE(T66:T70)</f>
        <v>0.00439628409413708</v>
      </c>
      <c r="U71" s="31" t="n">
        <f aca="false">AVERAGE(U66:U70)</f>
        <v>0.00521434262502637</v>
      </c>
      <c r="V71" s="31" t="n">
        <f aca="false">AVERAGE(V66:V70)</f>
        <v>0.000290991346649065</v>
      </c>
      <c r="W71" s="31" t="n">
        <f aca="false">AVERAGE(W66:W70)</f>
        <v>0.0128156872467453</v>
      </c>
      <c r="AMF71" s="0"/>
      <c r="AMG71" s="0"/>
      <c r="AMH71" s="0"/>
      <c r="AMI71" s="0"/>
      <c r="AMJ71" s="0"/>
    </row>
    <row r="72" customFormat="false" ht="12.75" hidden="false" customHeight="false" outlineLevel="0" collapsed="false">
      <c r="A72" s="33"/>
      <c r="B72" s="0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25"/>
      <c r="N72" s="26"/>
      <c r="O72" s="26"/>
      <c r="P72" s="26"/>
      <c r="Q72" s="26"/>
      <c r="R72" s="26"/>
      <c r="S72" s="26"/>
      <c r="T72" s="26"/>
      <c r="U72" s="26"/>
      <c r="V72" s="26"/>
      <c r="W72" s="26"/>
    </row>
    <row r="73" customFormat="false" ht="12.75" hidden="false" customHeight="false" outlineLevel="0" collapsed="false">
      <c r="A73" s="33" t="s">
        <v>64</v>
      </c>
      <c r="B73" s="23" t="s">
        <v>22</v>
      </c>
      <c r="C73" s="43" t="n">
        <v>361.09624</v>
      </c>
      <c r="D73" s="43" t="n">
        <v>232.59194</v>
      </c>
      <c r="E73" s="43" t="n">
        <v>281.20813</v>
      </c>
      <c r="F73" s="43" t="n">
        <v>273.61568</v>
      </c>
      <c r="G73" s="43" t="n">
        <v>554.01176</v>
      </c>
      <c r="H73" s="43" t="n">
        <v>298.94633</v>
      </c>
      <c r="I73" s="43" t="n">
        <v>538.11639</v>
      </c>
      <c r="J73" s="43" t="n">
        <v>319.83123</v>
      </c>
      <c r="K73" s="43" t="n">
        <v>743.3111</v>
      </c>
      <c r="L73" s="43" t="n">
        <v>398.02957</v>
      </c>
      <c r="M73" s="78"/>
      <c r="N73" s="26" t="n">
        <f aca="false">(C73-C$129)/C$129</f>
        <v>1.10773804910427E-007</v>
      </c>
      <c r="O73" s="26" t="n">
        <f aca="false">(D73-D$129)/D$129</f>
        <v>1.71975034438846E-007</v>
      </c>
      <c r="P73" s="26" t="n">
        <f aca="false">(E73-E$129)/E$129</f>
        <v>0.00523182299211569</v>
      </c>
      <c r="Q73" s="26" t="n">
        <f aca="false">(F73-F$129)/F$129</f>
        <v>4.06499075940113E-005</v>
      </c>
      <c r="R73" s="26" t="n">
        <f aca="false">(G73-G$129)/G$129</f>
        <v>0.0124698068814782</v>
      </c>
      <c r="S73" s="26" t="n">
        <f aca="false">(H73-H$129)/H$129</f>
        <v>0.0149085048835504</v>
      </c>
      <c r="T73" s="26" t="n">
        <f aca="false">(I73-I$129)/I$129</f>
        <v>0.00198325567718599</v>
      </c>
      <c r="U73" s="26" t="n">
        <f aca="false">(J73-J$129)/J$129</f>
        <v>-0.0108237480390136</v>
      </c>
      <c r="V73" s="26" t="n">
        <f aca="false">(K73-K$129)/K$129</f>
        <v>0.0741810586425888</v>
      </c>
      <c r="W73" s="26" t="n">
        <f aca="false">(L73-L$129)/L$129</f>
        <v>0.0558023512096269</v>
      </c>
    </row>
    <row r="74" customFormat="false" ht="12.75" hidden="false" customHeight="false" outlineLevel="0" collapsed="false">
      <c r="A74" s="33"/>
      <c r="B74" s="23" t="s">
        <v>23</v>
      </c>
      <c r="C74" s="43" t="n">
        <v>361.09624</v>
      </c>
      <c r="D74" s="43" t="n">
        <v>232.59194</v>
      </c>
      <c r="E74" s="43" t="n">
        <v>281.88157</v>
      </c>
      <c r="F74" s="43" t="n">
        <v>273.61568</v>
      </c>
      <c r="G74" s="43" t="n">
        <v>546.09587</v>
      </c>
      <c r="H74" s="43" t="n">
        <v>294.35197</v>
      </c>
      <c r="I74" s="43" t="n">
        <v>535.52966</v>
      </c>
      <c r="J74" s="43" t="n">
        <v>338.12045</v>
      </c>
      <c r="K74" s="43" t="n">
        <v>738.47392</v>
      </c>
      <c r="L74" s="43" t="n">
        <v>399.54221</v>
      </c>
      <c r="M74" s="25"/>
      <c r="N74" s="26" t="n">
        <f aca="false">(C74-C$129)/C$129</f>
        <v>1.10773804910427E-007</v>
      </c>
      <c r="O74" s="26" t="n">
        <f aca="false">(D74-D$129)/D$129</f>
        <v>1.71975034438846E-007</v>
      </c>
      <c r="P74" s="26" t="n">
        <f aca="false">(E74-E$129)/E$129</f>
        <v>0.00763916206469456</v>
      </c>
      <c r="Q74" s="26" t="n">
        <f aca="false">(F74-F$129)/F$129</f>
        <v>4.06499075940113E-005</v>
      </c>
      <c r="R74" s="26" t="n">
        <f aca="false">(G74-G$129)/G$129</f>
        <v>-0.00199667234920635</v>
      </c>
      <c r="S74" s="26" t="n">
        <f aca="false">(H74-H$129)/H$129</f>
        <v>-0.00068912777009941</v>
      </c>
      <c r="T74" s="26" t="n">
        <f aca="false">(I74-I$129)/I$129</f>
        <v>-0.00283328623665134</v>
      </c>
      <c r="U74" s="26" t="n">
        <f aca="false">(J74-J$129)/J$129</f>
        <v>0.045741278743674</v>
      </c>
      <c r="V74" s="26" t="n">
        <f aca="false">(K74-K$129)/K$129</f>
        <v>0.0671907054334887</v>
      </c>
      <c r="W74" s="26" t="n">
        <f aca="false">(L74-L$129)/L$129</f>
        <v>0.0598147387026812</v>
      </c>
    </row>
    <row r="75" customFormat="false" ht="12.75" hidden="false" customHeight="false" outlineLevel="0" collapsed="false">
      <c r="A75" s="33"/>
      <c r="B75" s="23" t="s">
        <v>24</v>
      </c>
      <c r="C75" s="43" t="n">
        <v>361.09624</v>
      </c>
      <c r="D75" s="43" t="n">
        <v>232.59194</v>
      </c>
      <c r="E75" s="43" t="n">
        <v>281.20813</v>
      </c>
      <c r="F75" s="43" t="n">
        <v>278.50138</v>
      </c>
      <c r="G75" s="43" t="n">
        <v>553.61341</v>
      </c>
      <c r="H75" s="43" t="n">
        <v>304.98971</v>
      </c>
      <c r="I75" s="43" t="n">
        <v>542.42463</v>
      </c>
      <c r="J75" s="43" t="n">
        <v>333.71879</v>
      </c>
      <c r="K75" s="43" t="n">
        <v>712.7612</v>
      </c>
      <c r="L75" s="43" t="n">
        <v>382.68189</v>
      </c>
      <c r="M75" s="25"/>
      <c r="N75" s="26" t="n">
        <f aca="false">(C75-C$129)/C$129</f>
        <v>1.10773804910427E-007</v>
      </c>
      <c r="O75" s="26" t="n">
        <f aca="false">(D75-D$129)/D$129</f>
        <v>1.71975034438846E-007</v>
      </c>
      <c r="P75" s="26" t="n">
        <f aca="false">(E75-E$129)/E$129</f>
        <v>0.00523182299211569</v>
      </c>
      <c r="Q75" s="26" t="n">
        <f aca="false">(F75-F$129)/F$129</f>
        <v>0.0178974430681816</v>
      </c>
      <c r="R75" s="26" t="n">
        <f aca="false">(G75-G$129)/G$129</f>
        <v>0.0117418126822736</v>
      </c>
      <c r="S75" s="26" t="n">
        <f aca="false">(H75-H$129)/H$129</f>
        <v>0.0354254911942476</v>
      </c>
      <c r="T75" s="26" t="n">
        <f aca="false">(I75-I$129)/I$129</f>
        <v>0.0100052829219585</v>
      </c>
      <c r="U75" s="26" t="n">
        <f aca="false">(J75-J$129)/J$129</f>
        <v>0.0321277940905131</v>
      </c>
      <c r="V75" s="26" t="n">
        <f aca="false">(K75-K$129)/K$129</f>
        <v>0.0300324862300079</v>
      </c>
      <c r="W75" s="26" t="n">
        <f aca="false">(L75-L$129)/L$129</f>
        <v>0.0150915150031287</v>
      </c>
    </row>
    <row r="76" customFormat="false" ht="12.75" hidden="false" customHeight="false" outlineLevel="0" collapsed="false">
      <c r="A76" s="33"/>
      <c r="B76" s="23" t="s">
        <v>25</v>
      </c>
      <c r="C76" s="43" t="n">
        <v>361.09624</v>
      </c>
      <c r="D76" s="43" t="n">
        <v>232.59194</v>
      </c>
      <c r="E76" s="43" t="n">
        <v>281.88157</v>
      </c>
      <c r="F76" s="43" t="n">
        <v>273.61568</v>
      </c>
      <c r="G76" s="43" t="n">
        <v>553.72694</v>
      </c>
      <c r="H76" s="43" t="n">
        <v>297.99554</v>
      </c>
      <c r="I76" s="43" t="n">
        <v>544.41388</v>
      </c>
      <c r="J76" s="43" t="n">
        <v>321.12376</v>
      </c>
      <c r="K76" s="43" t="n">
        <v>687.55702</v>
      </c>
      <c r="L76" s="43" t="n">
        <v>380.80061</v>
      </c>
      <c r="M76" s="25"/>
      <c r="N76" s="26" t="n">
        <f aca="false">(C76-C$129)/C$129</f>
        <v>1.10773804910427E-007</v>
      </c>
      <c r="O76" s="26" t="n">
        <f aca="false">(D76-D$129)/D$129</f>
        <v>1.71975034438846E-007</v>
      </c>
      <c r="P76" s="26" t="n">
        <f aca="false">(E76-E$129)/E$129</f>
        <v>0.00763916206469456</v>
      </c>
      <c r="Q76" s="26" t="n">
        <f aca="false">(F76-F$129)/F$129</f>
        <v>4.06499075940113E-005</v>
      </c>
      <c r="R76" s="26" t="n">
        <f aca="false">(G76-G$129)/G$129</f>
        <v>0.0119492914859279</v>
      </c>
      <c r="S76" s="26" t="n">
        <f aca="false">(H76-H$129)/H$129</f>
        <v>0.0116806182680559</v>
      </c>
      <c r="T76" s="26" t="n">
        <f aca="false">(I76-I$129)/I$129</f>
        <v>0.0137093053758292</v>
      </c>
      <c r="U76" s="26" t="n">
        <f aca="false">(J76-J$129)/J$129</f>
        <v>-0.00682620226792944</v>
      </c>
      <c r="V76" s="26" t="n">
        <f aca="false">(K76-K$129)/K$129</f>
        <v>-0.00639082663941979</v>
      </c>
      <c r="W76" s="26" t="n">
        <f aca="false">(L76-L$129)/L$129</f>
        <v>0.0101012831284374</v>
      </c>
    </row>
    <row r="77" customFormat="false" ht="12.75" hidden="false" customHeight="false" outlineLevel="0" collapsed="false">
      <c r="A77" s="33"/>
      <c r="B77" s="23" t="s">
        <v>26</v>
      </c>
      <c r="C77" s="43" t="n">
        <v>361.09624</v>
      </c>
      <c r="D77" s="43" t="n">
        <v>232.59194</v>
      </c>
      <c r="E77" s="43" t="n">
        <v>281.88157</v>
      </c>
      <c r="F77" s="43" t="n">
        <v>274.64519</v>
      </c>
      <c r="G77" s="43" t="n">
        <v>551.4769</v>
      </c>
      <c r="H77" s="43" t="n">
        <v>297.34784</v>
      </c>
      <c r="I77" s="43" t="n">
        <v>539.03575</v>
      </c>
      <c r="J77" s="43" t="n">
        <v>327.68639</v>
      </c>
      <c r="K77" s="43" t="n">
        <v>724.34319</v>
      </c>
      <c r="L77" s="43" t="n">
        <v>383.00267</v>
      </c>
      <c r="M77" s="25"/>
      <c r="N77" s="26" t="n">
        <f aca="false">(C77-C$129)/C$129</f>
        <v>1.10773804910427E-007</v>
      </c>
      <c r="O77" s="26" t="n">
        <f aca="false">(D77-D$129)/D$129</f>
        <v>1.71975034438846E-007</v>
      </c>
      <c r="P77" s="26" t="n">
        <f aca="false">(E77-E$129)/E$129</f>
        <v>0.00763916206469456</v>
      </c>
      <c r="Q77" s="26" t="n">
        <f aca="false">(F77-F$129)/F$129</f>
        <v>0.00380341616969706</v>
      </c>
      <c r="R77" s="26" t="n">
        <f aca="false">(G77-G$129)/G$129</f>
        <v>0.00783728930699288</v>
      </c>
      <c r="S77" s="26" t="n">
        <f aca="false">(H77-H$129)/H$129</f>
        <v>0.00948170771908525</v>
      </c>
      <c r="T77" s="26" t="n">
        <f aca="false">(I77-I$129)/I$129</f>
        <v>0.00369512200026781</v>
      </c>
      <c r="U77" s="26" t="n">
        <f aca="false">(J77-J$129)/J$129</f>
        <v>0.0134707454266617</v>
      </c>
      <c r="V77" s="26" t="n">
        <f aca="false">(K77-K$129)/K$129</f>
        <v>0.0467699657044674</v>
      </c>
      <c r="W77" s="26" t="n">
        <f aca="false">(L77-L$129)/L$129</f>
        <v>0.0159424072577444</v>
      </c>
    </row>
    <row r="78" s="58" customFormat="true" ht="12.75" hidden="false" customHeight="false" outlineLevel="0" collapsed="false">
      <c r="A78" s="28"/>
      <c r="B78" s="52" t="s">
        <v>6</v>
      </c>
      <c r="C78" s="44" t="n">
        <f aca="false">AVERAGE(C73:C77)</f>
        <v>361.09624</v>
      </c>
      <c r="D78" s="44" t="n">
        <f aca="false">AVERAGE(D73:D77)</f>
        <v>232.59194</v>
      </c>
      <c r="E78" s="44" t="n">
        <f aca="false">AVERAGE(E73:E77)</f>
        <v>281.612194</v>
      </c>
      <c r="F78" s="44" t="n">
        <f aca="false">AVERAGE(F73:F77)</f>
        <v>274.798722</v>
      </c>
      <c r="G78" s="44" t="n">
        <f aca="false">AVERAGE(G73:G77)</f>
        <v>551.784976</v>
      </c>
      <c r="H78" s="44" t="n">
        <f aca="false">AVERAGE(H73:H77)</f>
        <v>298.726278</v>
      </c>
      <c r="I78" s="44" t="n">
        <f aca="false">AVERAGE(I73:I77)</f>
        <v>539.904062</v>
      </c>
      <c r="J78" s="44" t="n">
        <f aca="false">AVERAGE(J73:J77)</f>
        <v>328.096124</v>
      </c>
      <c r="K78" s="44" t="n">
        <f aca="false">AVERAGE(K73:K77)</f>
        <v>721.289286</v>
      </c>
      <c r="L78" s="44" t="n">
        <f aca="false">AVERAGE(L73:L77)</f>
        <v>388.81139</v>
      </c>
      <c r="M78" s="57"/>
      <c r="N78" s="31" t="n">
        <f aca="false">AVERAGE(N73:N77)</f>
        <v>1.10773804910427E-007</v>
      </c>
      <c r="O78" s="31" t="n">
        <f aca="false">AVERAGE(O73:O77)</f>
        <v>1.71975034438846E-007</v>
      </c>
      <c r="P78" s="31" t="n">
        <f aca="false">AVERAGE(P73:P77)</f>
        <v>0.00667622643566301</v>
      </c>
      <c r="Q78" s="31" t="n">
        <f aca="false">AVERAGE(Q73:Q77)</f>
        <v>0.00436456179213214</v>
      </c>
      <c r="R78" s="31" t="n">
        <f aca="false">AVERAGE(R73:R77)</f>
        <v>0.00840030560149324</v>
      </c>
      <c r="S78" s="31" t="n">
        <f aca="false">AVERAGE(S73:S77)</f>
        <v>0.014161438858968</v>
      </c>
      <c r="T78" s="31" t="n">
        <f aca="false">AVERAGE(T73:T77)</f>
        <v>0.00531193594771803</v>
      </c>
      <c r="U78" s="31" t="n">
        <f aca="false">AVERAGE(U73:U77)</f>
        <v>0.0147379735907812</v>
      </c>
      <c r="V78" s="31" t="n">
        <f aca="false">AVERAGE(V73:V77)</f>
        <v>0.0423566778742266</v>
      </c>
      <c r="W78" s="31" t="n">
        <f aca="false">AVERAGE(W73:W77)</f>
        <v>0.0313504590603237</v>
      </c>
      <c r="AMF78" s="0"/>
      <c r="AMG78" s="0"/>
      <c r="AMH78" s="0"/>
      <c r="AMI78" s="0"/>
      <c r="AMJ78" s="0"/>
    </row>
    <row r="79" customFormat="false" ht="12.75" hidden="false" customHeight="false" outlineLevel="0" collapsed="false">
      <c r="A79" s="33"/>
      <c r="B79" s="3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25"/>
      <c r="N79" s="26"/>
      <c r="O79" s="26"/>
      <c r="P79" s="26"/>
      <c r="Q79" s="26"/>
      <c r="R79" s="26"/>
      <c r="S79" s="26"/>
      <c r="T79" s="26"/>
      <c r="U79" s="26"/>
      <c r="V79" s="26"/>
      <c r="W79" s="26"/>
    </row>
    <row r="80" customFormat="false" ht="12.75" hidden="false" customHeight="false" outlineLevel="0" collapsed="false">
      <c r="A80" s="33" t="s">
        <v>65</v>
      </c>
      <c r="B80" s="23" t="s">
        <v>22</v>
      </c>
      <c r="C80" s="43" t="n">
        <v>361.09624</v>
      </c>
      <c r="D80" s="43" t="n">
        <v>232.59194</v>
      </c>
      <c r="E80" s="43" t="n">
        <v>280.93002</v>
      </c>
      <c r="F80" s="43" t="n">
        <v>273.61568</v>
      </c>
      <c r="G80" s="43" t="n">
        <v>546.09587</v>
      </c>
      <c r="H80" s="43" t="n">
        <v>292.2732</v>
      </c>
      <c r="I80" s="43" t="n">
        <v>539.70644</v>
      </c>
      <c r="J80" s="43" t="n">
        <v>321.88964</v>
      </c>
      <c r="K80" s="43" t="n">
        <v>720.15525</v>
      </c>
      <c r="L80" s="43" t="n">
        <v>377.85802</v>
      </c>
      <c r="M80" s="78"/>
      <c r="N80" s="26" t="n">
        <f aca="false">(C80-C$129)/C$129</f>
        <v>1.10773804910427E-007</v>
      </c>
      <c r="O80" s="26" t="n">
        <f aca="false">(D80-D$129)/D$129</f>
        <v>1.71975034438846E-007</v>
      </c>
      <c r="P80" s="26" t="n">
        <f aca="false">(E80-E$129)/E$129</f>
        <v>0.00423766602271261</v>
      </c>
      <c r="Q80" s="26" t="n">
        <f aca="false">(F80-F$129)/F$129</f>
        <v>4.06499075940113E-005</v>
      </c>
      <c r="R80" s="26" t="n">
        <f aca="false">(G80-G$129)/G$129</f>
        <v>-0.00199667234920635</v>
      </c>
      <c r="S80" s="26" t="n">
        <f aca="false">(H80-H$129)/H$129</f>
        <v>-0.00774645258387718</v>
      </c>
      <c r="T80" s="26" t="n">
        <f aca="false">(I80-I$129)/I$129</f>
        <v>0.00494395991384663</v>
      </c>
      <c r="U80" s="26" t="n">
        <f aca="false">(J80-J$129)/J$129</f>
        <v>-0.00445748327869296</v>
      </c>
      <c r="V80" s="26" t="n">
        <f aca="false">(K80-K$129)/K$129</f>
        <v>0.0407178485993526</v>
      </c>
      <c r="W80" s="26" t="n">
        <f aca="false">(L80-L$129)/L$129</f>
        <v>0.00229584937474435</v>
      </c>
    </row>
    <row r="81" customFormat="false" ht="12.75" hidden="false" customHeight="false" outlineLevel="0" collapsed="false">
      <c r="A81" s="33"/>
      <c r="B81" s="23" t="s">
        <v>23</v>
      </c>
      <c r="C81" s="43" t="n">
        <v>361.09624</v>
      </c>
      <c r="D81" s="43" t="n">
        <v>232.59194</v>
      </c>
      <c r="E81" s="43" t="n">
        <v>281.20813</v>
      </c>
      <c r="F81" s="43" t="n">
        <v>273.61568</v>
      </c>
      <c r="G81" s="43" t="n">
        <v>553.72694</v>
      </c>
      <c r="H81" s="43" t="n">
        <v>299.93119</v>
      </c>
      <c r="I81" s="43" t="n">
        <v>590.57243</v>
      </c>
      <c r="J81" s="43" t="n">
        <v>340.6688</v>
      </c>
      <c r="K81" s="43" t="n">
        <v>721.24026</v>
      </c>
      <c r="L81" s="43" t="n">
        <v>373.15945</v>
      </c>
      <c r="M81" s="25"/>
      <c r="N81" s="26" t="n">
        <f aca="false">(C81-C$129)/C$129</f>
        <v>1.10773804910427E-007</v>
      </c>
      <c r="O81" s="26" t="n">
        <f aca="false">(D81-D$129)/D$129</f>
        <v>1.71975034438846E-007</v>
      </c>
      <c r="P81" s="26" t="n">
        <f aca="false">(E81-E$129)/E$129</f>
        <v>0.00523182299211569</v>
      </c>
      <c r="Q81" s="26" t="n">
        <f aca="false">(F81-F$129)/F$129</f>
        <v>4.06499075940113E-005</v>
      </c>
      <c r="R81" s="26" t="n">
        <f aca="false">(G81-G$129)/G$129</f>
        <v>0.0119492914859279</v>
      </c>
      <c r="S81" s="26" t="n">
        <f aca="false">(H81-H$129)/H$129</f>
        <v>0.0182520575209742</v>
      </c>
      <c r="T81" s="26" t="n">
        <f aca="false">(I81-I$129)/I$129</f>
        <v>0.099657429361308</v>
      </c>
      <c r="U81" s="26" t="n">
        <f aca="false">(J81-J$129)/J$129</f>
        <v>0.0536228333425941</v>
      </c>
      <c r="V81" s="26" t="n">
        <f aca="false">(K81-K$129)/K$129</f>
        <v>0.0422858289381876</v>
      </c>
      <c r="W81" s="26" t="n">
        <f aca="false">(L81-L$129)/L$129</f>
        <v>-0.010167448900615</v>
      </c>
    </row>
    <row r="82" customFormat="false" ht="12.75" hidden="false" customHeight="false" outlineLevel="0" collapsed="false">
      <c r="A82" s="33"/>
      <c r="B82" s="23" t="s">
        <v>24</v>
      </c>
      <c r="C82" s="43" t="n">
        <v>361.09624</v>
      </c>
      <c r="D82" s="43" t="n">
        <v>232.59194</v>
      </c>
      <c r="E82" s="43" t="n">
        <v>278.62307</v>
      </c>
      <c r="F82" s="43" t="n">
        <v>273.56007</v>
      </c>
      <c r="G82" s="43" t="n">
        <v>546.09587</v>
      </c>
      <c r="H82" s="43" t="n">
        <v>297.48128</v>
      </c>
      <c r="I82" s="43" t="n">
        <v>534.57216</v>
      </c>
      <c r="J82" s="43" t="n">
        <v>337.58297</v>
      </c>
      <c r="K82" s="43" t="n">
        <v>714.46851</v>
      </c>
      <c r="L82" s="43" t="n">
        <v>408.54257</v>
      </c>
      <c r="M82" s="25"/>
      <c r="N82" s="26" t="n">
        <f aca="false">(C82-C$129)/C$129</f>
        <v>1.10773804910427E-007</v>
      </c>
      <c r="O82" s="26" t="n">
        <f aca="false">(D82-D$129)/D$129</f>
        <v>1.71975034438846E-007</v>
      </c>
      <c r="P82" s="26" t="n">
        <f aca="false">(E82-E$129)/E$129</f>
        <v>-0.00400896452118984</v>
      </c>
      <c r="Q82" s="26" t="n">
        <f aca="false">(F82-F$129)/F$129</f>
        <v>-0.000162599630376045</v>
      </c>
      <c r="R82" s="26" t="n">
        <f aca="false">(G82-G$129)/G$129</f>
        <v>-0.00199667234920635</v>
      </c>
      <c r="S82" s="26" t="n">
        <f aca="false">(H82-H$129)/H$129</f>
        <v>0.00993473014251379</v>
      </c>
      <c r="T82" s="26" t="n">
        <f aca="false">(I82-I$129)/I$129</f>
        <v>-0.00461616998659787</v>
      </c>
      <c r="U82" s="26" t="n">
        <f aca="false">(J82-J$129)/J$129</f>
        <v>0.0440789568625244</v>
      </c>
      <c r="V82" s="26" t="n">
        <f aca="false">(K82-K$129)/K$129</f>
        <v>0.0324997708746622</v>
      </c>
      <c r="W82" s="26" t="n">
        <f aca="false">(L82-L$129)/L$129</f>
        <v>0.0836888474773963</v>
      </c>
    </row>
    <row r="83" customFormat="false" ht="12.75" hidden="false" customHeight="false" outlineLevel="0" collapsed="false">
      <c r="A83" s="33"/>
      <c r="B83" s="23" t="s">
        <v>25</v>
      </c>
      <c r="C83" s="43" t="n">
        <v>361.09624</v>
      </c>
      <c r="D83" s="43" t="n">
        <v>232.59194</v>
      </c>
      <c r="E83" s="43" t="n">
        <v>281.20813</v>
      </c>
      <c r="F83" s="43" t="n">
        <v>274.22758</v>
      </c>
      <c r="G83" s="43" t="n">
        <v>546.09587</v>
      </c>
      <c r="H83" s="43" t="n">
        <v>291.96494</v>
      </c>
      <c r="I83" s="43" t="n">
        <v>538.00971</v>
      </c>
      <c r="J83" s="43" t="n">
        <v>328.6278</v>
      </c>
      <c r="K83" s="43" t="n">
        <v>726.48248</v>
      </c>
      <c r="L83" s="43" t="n">
        <v>387.74292</v>
      </c>
      <c r="M83" s="25"/>
      <c r="N83" s="26" t="n">
        <f aca="false">(C83-C$129)/C$129</f>
        <v>1.10773804910427E-007</v>
      </c>
      <c r="O83" s="26" t="n">
        <f aca="false">(D83-D$129)/D$129</f>
        <v>1.71975034438846E-007</v>
      </c>
      <c r="P83" s="26" t="n">
        <f aca="false">(E83-E$129)/E$129</f>
        <v>0.00523182299211569</v>
      </c>
      <c r="Q83" s="26" t="n">
        <f aca="false">(F83-F$129)/F$129</f>
        <v>0.00227708925814018</v>
      </c>
      <c r="R83" s="26" t="n">
        <f aca="false">(G83-G$129)/G$129</f>
        <v>-0.00199667234920635</v>
      </c>
      <c r="S83" s="26" t="n">
        <f aca="false">(H83-H$129)/H$129</f>
        <v>-0.00879298055334703</v>
      </c>
      <c r="T83" s="26" t="n">
        <f aca="false">(I83-I$129)/I$129</f>
        <v>0.00178461542815804</v>
      </c>
      <c r="U83" s="26" t="n">
        <f aca="false">(J83-J$129)/J$129</f>
        <v>0.0163823448203749</v>
      </c>
      <c r="V83" s="26" t="n">
        <f aca="false">(K83-K$129)/K$129</f>
        <v>0.0498615175418386</v>
      </c>
      <c r="W83" s="26" t="n">
        <f aca="false">(L83-L$129)/L$129</f>
        <v>0.0285162647611491</v>
      </c>
    </row>
    <row r="84" customFormat="false" ht="12.75" hidden="false" customHeight="false" outlineLevel="0" collapsed="false">
      <c r="A84" s="33"/>
      <c r="B84" s="23" t="s">
        <v>26</v>
      </c>
      <c r="C84" s="43" t="n">
        <v>361.09624</v>
      </c>
      <c r="D84" s="43" t="n">
        <v>232.59194</v>
      </c>
      <c r="E84" s="43" t="n">
        <v>281.20813</v>
      </c>
      <c r="F84" s="43" t="n">
        <v>273.61568</v>
      </c>
      <c r="G84" s="43" t="n">
        <v>546.09587</v>
      </c>
      <c r="H84" s="43" t="n">
        <v>296.79339</v>
      </c>
      <c r="I84" s="43" t="n">
        <v>535.33509</v>
      </c>
      <c r="J84" s="43" t="n">
        <v>332.73567</v>
      </c>
      <c r="K84" s="43" t="n">
        <v>688.0374</v>
      </c>
      <c r="L84" s="43" t="n">
        <v>382.04006</v>
      </c>
      <c r="M84" s="25"/>
      <c r="N84" s="26" t="n">
        <f aca="false">(C84-C$129)/C$129</f>
        <v>1.10773804910427E-007</v>
      </c>
      <c r="O84" s="26" t="n">
        <f aca="false">(D84-D$129)/D$129</f>
        <v>1.71975034438846E-007</v>
      </c>
      <c r="P84" s="26" t="n">
        <f aca="false">(E84-E$129)/E$129</f>
        <v>0.00523182299211569</v>
      </c>
      <c r="Q84" s="26" t="n">
        <f aca="false">(F84-F$129)/F$129</f>
        <v>4.06499075940113E-005</v>
      </c>
      <c r="R84" s="26" t="n">
        <f aca="false">(G84-G$129)/G$129</f>
        <v>-0.00199667234920635</v>
      </c>
      <c r="S84" s="26" t="n">
        <f aca="false">(H84-H$129)/H$129</f>
        <v>0.0075993764640646</v>
      </c>
      <c r="T84" s="26" t="n">
        <f aca="false">(I84-I$129)/I$129</f>
        <v>-0.00319557938675797</v>
      </c>
      <c r="U84" s="26" t="n">
        <f aca="false">(J84-J$129)/J$129</f>
        <v>0.0290871937187862</v>
      </c>
      <c r="V84" s="26" t="n">
        <f aca="false">(K84-K$129)/K$129</f>
        <v>-0.00569661516194984</v>
      </c>
      <c r="W84" s="26" t="n">
        <f aca="false">(L84-L$129)/L$129</f>
        <v>0.0133890142992817</v>
      </c>
    </row>
    <row r="85" s="58" customFormat="true" ht="12.75" hidden="false" customHeight="false" outlineLevel="0" collapsed="false">
      <c r="A85" s="28"/>
      <c r="B85" s="52" t="s">
        <v>6</v>
      </c>
      <c r="C85" s="44" t="n">
        <f aca="false">AVERAGE(C80:C84)</f>
        <v>361.09624</v>
      </c>
      <c r="D85" s="44" t="n">
        <f aca="false">AVERAGE(D80:D84)</f>
        <v>232.59194</v>
      </c>
      <c r="E85" s="44" t="n">
        <f aca="false">AVERAGE(E80:E84)</f>
        <v>280.635496</v>
      </c>
      <c r="F85" s="44" t="n">
        <f aca="false">AVERAGE(F80:F84)</f>
        <v>273.726938</v>
      </c>
      <c r="G85" s="44" t="n">
        <f aca="false">AVERAGE(G80:G84)</f>
        <v>547.622084</v>
      </c>
      <c r="H85" s="44" t="n">
        <f aca="false">AVERAGE(H80:H84)</f>
        <v>295.6888</v>
      </c>
      <c r="I85" s="44" t="n">
        <f aca="false">AVERAGE(I80:I84)</f>
        <v>547.639166</v>
      </c>
      <c r="J85" s="44" t="n">
        <f aca="false">AVERAGE(J80:J84)</f>
        <v>332.300976</v>
      </c>
      <c r="K85" s="44" t="n">
        <f aca="false">AVERAGE(K80:K84)</f>
        <v>714.07678</v>
      </c>
      <c r="L85" s="44" t="n">
        <f aca="false">AVERAGE(L80:L84)</f>
        <v>385.868604</v>
      </c>
      <c r="M85" s="57"/>
      <c r="N85" s="31" t="n">
        <f aca="false">AVERAGE(N80:N84)</f>
        <v>1.10773804910427E-007</v>
      </c>
      <c r="O85" s="31" t="n">
        <f aca="false">AVERAGE(O80:O84)</f>
        <v>1.71975034438846E-007</v>
      </c>
      <c r="P85" s="31" t="n">
        <f aca="false">AVERAGE(P80:P84)</f>
        <v>0.00318483409557397</v>
      </c>
      <c r="Q85" s="31" t="n">
        <f aca="false">AVERAGE(Q80:Q84)</f>
        <v>0.000447287870109234</v>
      </c>
      <c r="R85" s="31" t="n">
        <f aca="false">AVERAGE(R80:R84)</f>
        <v>0.000792520417820496</v>
      </c>
      <c r="S85" s="31" t="n">
        <f aca="false">AVERAGE(S80:S84)</f>
        <v>0.00384934619806566</v>
      </c>
      <c r="T85" s="31" t="n">
        <f aca="false">AVERAGE(T80:T84)</f>
        <v>0.0197148510659914</v>
      </c>
      <c r="U85" s="31" t="n">
        <f aca="false">AVERAGE(U80:U84)</f>
        <v>0.0277427690931173</v>
      </c>
      <c r="V85" s="31" t="n">
        <f aca="false">AVERAGE(V80:V84)</f>
        <v>0.0319336701584182</v>
      </c>
      <c r="W85" s="31" t="n">
        <f aca="false">AVERAGE(W80:W84)</f>
        <v>0.0235445054023913</v>
      </c>
      <c r="AMF85" s="0"/>
      <c r="AMG85" s="0"/>
      <c r="AMH85" s="0"/>
      <c r="AMI85" s="0"/>
      <c r="AMJ85" s="0"/>
    </row>
    <row r="86" customFormat="false" ht="12.75" hidden="false" customHeight="false" outlineLevel="0" collapsed="false">
      <c r="A86" s="33"/>
      <c r="B86" s="0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25"/>
      <c r="N86" s="26"/>
      <c r="O86" s="26"/>
      <c r="P86" s="26"/>
      <c r="Q86" s="26"/>
      <c r="R86" s="26"/>
      <c r="S86" s="26"/>
      <c r="T86" s="26"/>
      <c r="U86" s="26"/>
      <c r="V86" s="26"/>
      <c r="W86" s="26"/>
    </row>
    <row r="87" customFormat="false" ht="12.75" hidden="false" customHeight="false" outlineLevel="0" collapsed="false">
      <c r="A87" s="33" t="s">
        <v>66</v>
      </c>
      <c r="B87" s="23" t="s">
        <v>22</v>
      </c>
      <c r="C87" s="43" t="n">
        <v>361.09624</v>
      </c>
      <c r="D87" s="43" t="n">
        <v>232.59194</v>
      </c>
      <c r="E87" s="43" t="n">
        <v>278.62307</v>
      </c>
      <c r="F87" s="43" t="n">
        <v>273.96259</v>
      </c>
      <c r="G87" s="43" t="n">
        <v>553.61341</v>
      </c>
      <c r="H87" s="43" t="n">
        <v>295.35164</v>
      </c>
      <c r="I87" s="43" t="n">
        <v>569.51731</v>
      </c>
      <c r="J87" s="43" t="n">
        <v>332.01723</v>
      </c>
      <c r="K87" s="43" t="n">
        <v>693.99741</v>
      </c>
      <c r="L87" s="43" t="n">
        <v>381.56678</v>
      </c>
      <c r="M87" s="78"/>
      <c r="N87" s="26" t="n">
        <f aca="false">(C87-C$129)/C$129</f>
        <v>1.10773804910427E-007</v>
      </c>
      <c r="O87" s="26" t="n">
        <f aca="false">(D87-D$129)/D$129</f>
        <v>1.71975034438846E-007</v>
      </c>
      <c r="P87" s="26" t="n">
        <f aca="false">(E87-E$129)/E$129</f>
        <v>-0.00400896452118984</v>
      </c>
      <c r="Q87" s="26" t="n">
        <f aca="false">(F87-F$129)/F$129</f>
        <v>0.00130857469121542</v>
      </c>
      <c r="R87" s="26" t="n">
        <f aca="false">(G87-G$129)/G$129</f>
        <v>0.0117418126822736</v>
      </c>
      <c r="S87" s="26" t="n">
        <f aca="false">(H87-H$129)/H$129</f>
        <v>0.00270470410961264</v>
      </c>
      <c r="T87" s="26" t="n">
        <f aca="false">(I87-I$129)/I$129</f>
        <v>0.0604523836159555</v>
      </c>
      <c r="U87" s="26" t="n">
        <f aca="false">(J87-J$129)/J$129</f>
        <v>0.0268651974914043</v>
      </c>
      <c r="V87" s="26" t="n">
        <f aca="false">(K87-K$129)/K$129</f>
        <v>0.00291637319692211</v>
      </c>
      <c r="W87" s="26" t="n">
        <f aca="false">(L87-L$129)/L$129</f>
        <v>0.0121336047155654</v>
      </c>
    </row>
    <row r="88" customFormat="false" ht="12.75" hidden="false" customHeight="false" outlineLevel="0" collapsed="false">
      <c r="A88" s="33"/>
      <c r="B88" s="23" t="s">
        <v>23</v>
      </c>
      <c r="C88" s="43" t="n">
        <v>361.09624</v>
      </c>
      <c r="D88" s="43" t="n">
        <v>232.59194</v>
      </c>
      <c r="E88" s="43" t="n">
        <v>279.06038</v>
      </c>
      <c r="F88" s="43" t="n">
        <v>273.61568</v>
      </c>
      <c r="G88" s="43" t="n">
        <v>546.09587</v>
      </c>
      <c r="H88" s="43" t="n">
        <v>294.92419</v>
      </c>
      <c r="I88" s="43" t="n">
        <v>539.98647</v>
      </c>
      <c r="J88" s="43" t="n">
        <v>320.83213</v>
      </c>
      <c r="K88" s="43" t="n">
        <v>688.02727</v>
      </c>
      <c r="L88" s="43" t="n">
        <v>368.67608</v>
      </c>
      <c r="M88" s="25"/>
      <c r="N88" s="26" t="n">
        <f aca="false">(C88-C$129)/C$129</f>
        <v>1.10773804910427E-007</v>
      </c>
      <c r="O88" s="26" t="n">
        <f aca="false">(D88-D$129)/D$129</f>
        <v>1.71975034438846E-007</v>
      </c>
      <c r="P88" s="26" t="n">
        <f aca="false">(E88-E$129)/E$129</f>
        <v>-0.00244571694185169</v>
      </c>
      <c r="Q88" s="26" t="n">
        <f aca="false">(F88-F$129)/F$129</f>
        <v>4.06499075940113E-005</v>
      </c>
      <c r="R88" s="26" t="n">
        <f aca="false">(G88-G$129)/G$129</f>
        <v>-0.00199667234920635</v>
      </c>
      <c r="S88" s="26" t="n">
        <f aca="false">(H88-H$129)/H$129</f>
        <v>0.00125353178576295</v>
      </c>
      <c r="T88" s="26" t="n">
        <f aca="false">(I88-I$129)/I$129</f>
        <v>0.00546538125744721</v>
      </c>
      <c r="U88" s="26" t="n">
        <f aca="false">(J88-J$129)/J$129</f>
        <v>-0.00772815755966058</v>
      </c>
      <c r="V88" s="26" t="n">
        <f aca="false">(K88-K$129)/K$129</f>
        <v>-0.00571125432733302</v>
      </c>
      <c r="W88" s="26" t="n">
        <f aca="false">(L88-L$129)/L$129</f>
        <v>-0.0220599135417287</v>
      </c>
    </row>
    <row r="89" customFormat="false" ht="12.75" hidden="false" customHeight="false" outlineLevel="0" collapsed="false">
      <c r="A89" s="33"/>
      <c r="B89" s="23" t="s">
        <v>24</v>
      </c>
      <c r="C89" s="43" t="n">
        <v>361.09624</v>
      </c>
      <c r="D89" s="43" t="n">
        <v>232.59194</v>
      </c>
      <c r="E89" s="43" t="n">
        <v>281.20813</v>
      </c>
      <c r="F89" s="43" t="n">
        <v>274.07288</v>
      </c>
      <c r="G89" s="43" t="n">
        <v>546.09587</v>
      </c>
      <c r="H89" s="43" t="n">
        <v>291.96494</v>
      </c>
      <c r="I89" s="43" t="n">
        <v>539.3818</v>
      </c>
      <c r="J89" s="43" t="n">
        <v>323.5125</v>
      </c>
      <c r="K89" s="43" t="n">
        <v>728.71582</v>
      </c>
      <c r="L89" s="43" t="n">
        <v>380.25928</v>
      </c>
      <c r="M89" s="25"/>
      <c r="N89" s="26" t="n">
        <f aca="false">(C89-C$129)/C$129</f>
        <v>1.10773804910427E-007</v>
      </c>
      <c r="O89" s="26" t="n">
        <f aca="false">(D89-D$129)/D$129</f>
        <v>1.71975034438846E-007</v>
      </c>
      <c r="P89" s="26" t="n">
        <f aca="false">(E89-E$129)/E$129</f>
        <v>0.00523182299211569</v>
      </c>
      <c r="Q89" s="26" t="n">
        <f aca="false">(F89-F$129)/F$129</f>
        <v>0.00171167470097483</v>
      </c>
      <c r="R89" s="26" t="n">
        <f aca="false">(G89-G$129)/G$129</f>
        <v>-0.00199667234920635</v>
      </c>
      <c r="S89" s="26" t="n">
        <f aca="false">(H89-H$129)/H$129</f>
        <v>-0.00879298055334703</v>
      </c>
      <c r="T89" s="26" t="n">
        <f aca="false">(I89-I$129)/I$129</f>
        <v>0.00433947387668451</v>
      </c>
      <c r="U89" s="26" t="n">
        <f aca="false">(J89-J$129)/J$129</f>
        <v>0.000561709413207111</v>
      </c>
      <c r="V89" s="26" t="n">
        <f aca="false">(K89-K$129)/K$129</f>
        <v>0.0530889838416273</v>
      </c>
      <c r="W89" s="26" t="n">
        <f aca="false">(L89-L$129)/L$129</f>
        <v>0.0086653659758994</v>
      </c>
    </row>
    <row r="90" customFormat="false" ht="12.75" hidden="false" customHeight="false" outlineLevel="0" collapsed="false">
      <c r="A90" s="33"/>
      <c r="B90" s="23" t="s">
        <v>25</v>
      </c>
      <c r="C90" s="43" t="n">
        <v>361.09624</v>
      </c>
      <c r="D90" s="43" t="n">
        <v>232.59194</v>
      </c>
      <c r="E90" s="43" t="n">
        <v>281.20813</v>
      </c>
      <c r="F90" s="43" t="n">
        <v>273.61568</v>
      </c>
      <c r="G90" s="43" t="n">
        <v>553.61341</v>
      </c>
      <c r="H90" s="43" t="n">
        <v>293.73231</v>
      </c>
      <c r="I90" s="43" t="n">
        <v>536.89021</v>
      </c>
      <c r="J90" s="43" t="n">
        <v>321.74892</v>
      </c>
      <c r="K90" s="43" t="n">
        <v>696.06185</v>
      </c>
      <c r="L90" s="43" t="n">
        <v>383.0229</v>
      </c>
      <c r="M90" s="25"/>
      <c r="N90" s="26" t="n">
        <f aca="false">(C90-C$129)/C$129</f>
        <v>1.10773804910427E-007</v>
      </c>
      <c r="O90" s="26" t="n">
        <f aca="false">(D90-D$129)/D$129</f>
        <v>1.71975034438846E-007</v>
      </c>
      <c r="P90" s="26" t="n">
        <f aca="false">(E90-E$129)/E$129</f>
        <v>0.00523182299211569</v>
      </c>
      <c r="Q90" s="26" t="n">
        <f aca="false">(F90-F$129)/F$129</f>
        <v>4.06499075940113E-005</v>
      </c>
      <c r="R90" s="26" t="n">
        <f aca="false">(G90-G$129)/G$129</f>
        <v>0.0117418126822736</v>
      </c>
      <c r="S90" s="26" t="n">
        <f aca="false">(H90-H$129)/H$129</f>
        <v>-0.00279284385899119</v>
      </c>
      <c r="T90" s="26" t="n">
        <f aca="false">(I90-I$129)/I$129</f>
        <v>-0.000299915494103273</v>
      </c>
      <c r="U90" s="26" t="n">
        <f aca="false">(J90-J$129)/J$129</f>
        <v>-0.00489270307313247</v>
      </c>
      <c r="V90" s="26" t="n">
        <f aca="false">(K90-K$129)/K$129</f>
        <v>0.00589975706500133</v>
      </c>
      <c r="W90" s="26" t="n">
        <f aca="false">(L90-L$129)/L$129</f>
        <v>0.0159960688024506</v>
      </c>
    </row>
    <row r="91" customFormat="false" ht="12.75" hidden="false" customHeight="false" outlineLevel="0" collapsed="false">
      <c r="A91" s="33"/>
      <c r="B91" s="23" t="s">
        <v>26</v>
      </c>
      <c r="C91" s="43" t="n">
        <v>361.09624</v>
      </c>
      <c r="D91" s="43" t="n">
        <v>232.59194</v>
      </c>
      <c r="E91" s="43" t="n">
        <v>278.62307</v>
      </c>
      <c r="F91" s="43" t="n">
        <v>273.61568</v>
      </c>
      <c r="G91" s="43" t="n">
        <v>546.96347</v>
      </c>
      <c r="H91" s="43" t="n">
        <v>296.8017</v>
      </c>
      <c r="I91" s="43" t="n">
        <v>545.9408</v>
      </c>
      <c r="J91" s="43" t="n">
        <v>325.04918</v>
      </c>
      <c r="K91" s="43" t="n">
        <v>720.45054</v>
      </c>
      <c r="L91" s="43" t="n">
        <v>373.65497</v>
      </c>
      <c r="M91" s="25"/>
      <c r="N91" s="26" t="n">
        <f aca="false">(C91-C$129)/C$129</f>
        <v>1.10773804910427E-007</v>
      </c>
      <c r="O91" s="26" t="n">
        <f aca="false">(D91-D$129)/D$129</f>
        <v>1.71975034438846E-007</v>
      </c>
      <c r="P91" s="26" t="n">
        <f aca="false">(E91-E$129)/E$129</f>
        <v>-0.00400896452118984</v>
      </c>
      <c r="Q91" s="26" t="n">
        <f aca="false">(F91-F$129)/F$129</f>
        <v>4.06499075940113E-005</v>
      </c>
      <c r="R91" s="26" t="n">
        <f aca="false">(G91-G$129)/G$129</f>
        <v>-0.000411112496739663</v>
      </c>
      <c r="S91" s="26" t="n">
        <f aca="false">(H91-H$129)/H$129</f>
        <v>0.00762758851696245</v>
      </c>
      <c r="T91" s="26" t="n">
        <f aca="false">(I91-I$129)/I$129</f>
        <v>0.0165524603162662</v>
      </c>
      <c r="U91" s="26" t="n">
        <f aca="false">(J91-J$129)/J$129</f>
        <v>0.00531436400188939</v>
      </c>
      <c r="V91" s="26" t="n">
        <f aca="false">(K91-K$129)/K$129</f>
        <v>0.0411445809928371</v>
      </c>
      <c r="W91" s="26" t="n">
        <f aca="false">(L91-L$129)/L$129</f>
        <v>-0.00885304610116625</v>
      </c>
    </row>
    <row r="92" s="58" customFormat="true" ht="12.75" hidden="false" customHeight="false" outlineLevel="0" collapsed="false">
      <c r="A92" s="28"/>
      <c r="B92" s="52" t="s">
        <v>6</v>
      </c>
      <c r="C92" s="44" t="n">
        <f aca="false">AVERAGE(C87:C91)</f>
        <v>361.09624</v>
      </c>
      <c r="D92" s="44" t="n">
        <f aca="false">AVERAGE(D87:D91)</f>
        <v>232.59194</v>
      </c>
      <c r="E92" s="44" t="n">
        <f aca="false">AVERAGE(E87:E91)</f>
        <v>279.744556</v>
      </c>
      <c r="F92" s="44" t="n">
        <f aca="false">AVERAGE(F87:F91)</f>
        <v>273.776502</v>
      </c>
      <c r="G92" s="44" t="n">
        <f aca="false">AVERAGE(G87:G91)</f>
        <v>549.276406</v>
      </c>
      <c r="H92" s="44" t="n">
        <f aca="false">AVERAGE(H87:H91)</f>
        <v>294.554956</v>
      </c>
      <c r="I92" s="44" t="n">
        <f aca="false">AVERAGE(I87:I91)</f>
        <v>546.343318</v>
      </c>
      <c r="J92" s="44" t="n">
        <f aca="false">AVERAGE(J87:J91)</f>
        <v>324.631992</v>
      </c>
      <c r="K92" s="44" t="n">
        <f aca="false">AVERAGE(K87:K91)</f>
        <v>705.450578</v>
      </c>
      <c r="L92" s="44" t="n">
        <f aca="false">AVERAGE(L87:L91)</f>
        <v>377.436002</v>
      </c>
      <c r="M92" s="57"/>
      <c r="N92" s="31" t="n">
        <f aca="false">AVERAGE(N87:N91)</f>
        <v>1.10773804910427E-007</v>
      </c>
      <c r="O92" s="31" t="n">
        <f aca="false">AVERAGE(O87:O91)</f>
        <v>1.71975034438846E-007</v>
      </c>
      <c r="P92" s="31" t="n">
        <f aca="false">AVERAGE(P87:P91)</f>
        <v>0</v>
      </c>
      <c r="Q92" s="31" t="n">
        <f aca="false">AVERAGE(Q87:Q91)</f>
        <v>0.000628439822994456</v>
      </c>
      <c r="R92" s="31" t="n">
        <f aca="false">AVERAGE(R87:R91)</f>
        <v>0.00381583363387895</v>
      </c>
      <c r="S92" s="31" t="n">
        <f aca="false">AVERAGE(S87:S91)</f>
        <v>-3.83807569059869E-017</v>
      </c>
      <c r="T92" s="31" t="n">
        <f aca="false">AVERAGE(T87:T91)</f>
        <v>0.01730195671445</v>
      </c>
      <c r="U92" s="31" t="n">
        <f aca="false">AVERAGE(U87:U91)</f>
        <v>0.00402408205474156</v>
      </c>
      <c r="V92" s="31" t="n">
        <f aca="false">AVERAGE(V87:V91)</f>
        <v>0.019467688153811</v>
      </c>
      <c r="W92" s="31" t="n">
        <f aca="false">AVERAGE(W87:W91)</f>
        <v>0.00117641597020408</v>
      </c>
      <c r="AMF92" s="0"/>
      <c r="AMG92" s="0"/>
      <c r="AMH92" s="0"/>
      <c r="AMI92" s="0"/>
      <c r="AMJ92" s="0"/>
    </row>
    <row r="93" customFormat="false" ht="12.75" hidden="false" customHeight="false" outlineLevel="0" collapsed="false">
      <c r="A93" s="33"/>
      <c r="B93" s="0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25"/>
      <c r="N93" s="26"/>
      <c r="O93" s="26"/>
      <c r="P93" s="26"/>
      <c r="Q93" s="26"/>
      <c r="R93" s="26"/>
      <c r="S93" s="26"/>
      <c r="T93" s="26"/>
      <c r="U93" s="26"/>
      <c r="V93" s="26"/>
      <c r="W93" s="26"/>
    </row>
    <row r="94" customFormat="false" ht="12.75" hidden="false" customHeight="false" outlineLevel="0" collapsed="false">
      <c r="A94" s="33" t="s">
        <v>67</v>
      </c>
      <c r="B94" s="23" t="s">
        <v>22</v>
      </c>
      <c r="C94" s="43" t="n">
        <v>361.09624</v>
      </c>
      <c r="D94" s="43" t="n">
        <v>232.59194</v>
      </c>
      <c r="E94" s="43" t="n">
        <v>281.20813</v>
      </c>
      <c r="F94" s="43" t="n">
        <v>273.61568</v>
      </c>
      <c r="G94" s="43" t="n">
        <v>548.05693</v>
      </c>
      <c r="H94" s="43" t="n">
        <v>294.5307</v>
      </c>
      <c r="I94" s="43" t="n">
        <v>542.74094</v>
      </c>
      <c r="J94" s="43" t="n">
        <v>337.41787</v>
      </c>
      <c r="K94" s="43" t="n">
        <v>682.48951</v>
      </c>
      <c r="L94" s="43" t="n">
        <v>399.11456</v>
      </c>
      <c r="M94" s="78"/>
      <c r="N94" s="26" t="n">
        <f aca="false">(C94-C$129)/C$129</f>
        <v>1.10773804910427E-007</v>
      </c>
      <c r="O94" s="26" t="n">
        <f aca="false">(D94-D$129)/D$129</f>
        <v>1.71975034438846E-007</v>
      </c>
      <c r="P94" s="26" t="n">
        <f aca="false">(E94-E$129)/E$129</f>
        <v>0.00523182299211569</v>
      </c>
      <c r="Q94" s="26" t="n">
        <f aca="false">(F94-F$129)/F$129</f>
        <v>4.06499075940113E-005</v>
      </c>
      <c r="R94" s="26" t="n">
        <f aca="false">(G94-G$129)/G$129</f>
        <v>0.001587211934194</v>
      </c>
      <c r="S94" s="26" t="n">
        <f aca="false">(H94-H$129)/H$129</f>
        <v>-8.23479609013262E-005</v>
      </c>
      <c r="T94" s="26" t="n">
        <f aca="false">(I94-I$129)/I$129</f>
        <v>0.010594258336001</v>
      </c>
      <c r="U94" s="26" t="n">
        <f aca="false">(J94-J$129)/J$129</f>
        <v>0.0435683344345684</v>
      </c>
      <c r="V94" s="26" t="n">
        <f aca="false">(K94-K$129)/K$129</f>
        <v>-0.0137140366069312</v>
      </c>
      <c r="W94" s="26" t="n">
        <f aca="false">(L94-L$129)/L$129</f>
        <v>0.058680366008977</v>
      </c>
    </row>
    <row r="95" customFormat="false" ht="12.75" hidden="false" customHeight="false" outlineLevel="0" collapsed="false">
      <c r="A95" s="33"/>
      <c r="B95" s="23" t="s">
        <v>23</v>
      </c>
      <c r="C95" s="43" t="n">
        <v>361.09624</v>
      </c>
      <c r="D95" s="43" t="n">
        <v>232.59194</v>
      </c>
      <c r="E95" s="43" t="n">
        <v>281.20813</v>
      </c>
      <c r="F95" s="43" t="n">
        <v>273.61568</v>
      </c>
      <c r="G95" s="43" t="n">
        <v>546.09587</v>
      </c>
      <c r="H95" s="43" t="n">
        <v>296.55702</v>
      </c>
      <c r="I95" s="43" t="n">
        <v>538.98402</v>
      </c>
      <c r="J95" s="43" t="n">
        <v>319.83123</v>
      </c>
      <c r="K95" s="43" t="n">
        <v>710.53685</v>
      </c>
      <c r="L95" s="43" t="n">
        <v>395.56053</v>
      </c>
      <c r="M95" s="25"/>
      <c r="N95" s="26" t="n">
        <f aca="false">(C95-C$129)/C$129</f>
        <v>1.10773804910427E-007</v>
      </c>
      <c r="O95" s="26" t="n">
        <f aca="false">(D95-D$129)/D$129</f>
        <v>1.71975034438846E-007</v>
      </c>
      <c r="P95" s="26" t="n">
        <f aca="false">(E95-E$129)/E$129</f>
        <v>0.00523182299211569</v>
      </c>
      <c r="Q95" s="26" t="n">
        <f aca="false">(F95-F$129)/F$129</f>
        <v>4.06499075940113E-005</v>
      </c>
      <c r="R95" s="26" t="n">
        <f aca="false">(G95-G$129)/G$129</f>
        <v>-0.00199667234920635</v>
      </c>
      <c r="S95" s="26" t="n">
        <f aca="false">(H95-H$129)/H$129</f>
        <v>0.00679691160925508</v>
      </c>
      <c r="T95" s="26" t="n">
        <f aca="false">(I95-I$129)/I$129</f>
        <v>0.0035987997272811</v>
      </c>
      <c r="U95" s="26" t="n">
        <f aca="false">(J95-J$129)/J$129</f>
        <v>-0.0108237480390136</v>
      </c>
      <c r="V95" s="26" t="n">
        <f aca="false">(K95-K$129)/K$129</f>
        <v>0.026818011647573</v>
      </c>
      <c r="W95" s="26" t="n">
        <f aca="false">(L95-L$129)/L$129</f>
        <v>0.0492530432342658</v>
      </c>
    </row>
    <row r="96" customFormat="false" ht="12.75" hidden="false" customHeight="false" outlineLevel="0" collapsed="false">
      <c r="A96" s="33"/>
      <c r="B96" s="23" t="s">
        <v>24</v>
      </c>
      <c r="C96" s="43" t="n">
        <v>361.09624</v>
      </c>
      <c r="D96" s="43" t="n">
        <v>232.59194</v>
      </c>
      <c r="E96" s="43" t="n">
        <v>281.20813</v>
      </c>
      <c r="F96" s="43" t="n">
        <v>273.61568</v>
      </c>
      <c r="G96" s="43" t="n">
        <v>549.59759</v>
      </c>
      <c r="H96" s="43" t="n">
        <v>300.40989</v>
      </c>
      <c r="I96" s="43" t="n">
        <v>538.88525</v>
      </c>
      <c r="J96" s="43" t="n">
        <v>331.13844</v>
      </c>
      <c r="K96" s="43" t="n">
        <v>718.13213</v>
      </c>
      <c r="L96" s="43" t="n">
        <v>365.3203</v>
      </c>
      <c r="M96" s="25"/>
      <c r="N96" s="26" t="n">
        <f aca="false">(C96-C$129)/C$129</f>
        <v>1.10773804910427E-007</v>
      </c>
      <c r="O96" s="26" t="n">
        <f aca="false">(D96-D$129)/D$129</f>
        <v>1.71975034438846E-007</v>
      </c>
      <c r="P96" s="26" t="n">
        <f aca="false">(E96-E$129)/E$129</f>
        <v>0.00523182299211569</v>
      </c>
      <c r="Q96" s="26" t="n">
        <f aca="false">(F96-F$129)/F$129</f>
        <v>4.06499075940113E-005</v>
      </c>
      <c r="R96" s="26" t="n">
        <f aca="false">(G96-G$129)/G$129</f>
        <v>0.00440280511342547</v>
      </c>
      <c r="S96" s="26" t="n">
        <f aca="false">(H96-H$129)/H$129</f>
        <v>0.0198772211457885</v>
      </c>
      <c r="T96" s="26" t="n">
        <f aca="false">(I96-I$129)/I$129</f>
        <v>0.00341488805314834</v>
      </c>
      <c r="U96" s="26" t="n">
        <f aca="false">(J96-J$129)/J$129</f>
        <v>0.0241472696690939</v>
      </c>
      <c r="V96" s="26" t="n">
        <f aca="false">(K96-K$129)/K$129</f>
        <v>0.0377941774966863</v>
      </c>
      <c r="W96" s="26" t="n">
        <f aca="false">(L96-L$129)/L$129</f>
        <v>-0.0309613637886093</v>
      </c>
    </row>
    <row r="97" customFormat="false" ht="12.75" hidden="false" customHeight="false" outlineLevel="0" collapsed="false">
      <c r="A97" s="33"/>
      <c r="B97" s="23" t="s">
        <v>25</v>
      </c>
      <c r="C97" s="43" t="n">
        <v>361.09624</v>
      </c>
      <c r="D97" s="43" t="n">
        <v>232.59194</v>
      </c>
      <c r="E97" s="43" t="n">
        <v>281.20813</v>
      </c>
      <c r="F97" s="43" t="n">
        <v>273.61568</v>
      </c>
      <c r="G97" s="43" t="n">
        <v>546.09587</v>
      </c>
      <c r="H97" s="43" t="n">
        <v>294.24434</v>
      </c>
      <c r="I97" s="43" t="n">
        <v>545.56421</v>
      </c>
      <c r="J97" s="43" t="n">
        <v>321.22647</v>
      </c>
      <c r="K97" s="43" t="n">
        <v>705.89369</v>
      </c>
      <c r="L97" s="43" t="n">
        <v>380.99571</v>
      </c>
      <c r="M97" s="25"/>
      <c r="N97" s="26" t="n">
        <f aca="false">(C97-C$129)/C$129</f>
        <v>1.10773804910427E-007</v>
      </c>
      <c r="O97" s="26" t="n">
        <f aca="false">(D97-D$129)/D$129</f>
        <v>1.71975034438846E-007</v>
      </c>
      <c r="P97" s="26" t="n">
        <f aca="false">(E97-E$129)/E$129</f>
        <v>0.00523182299211569</v>
      </c>
      <c r="Q97" s="26" t="n">
        <f aca="false">(F97-F$129)/F$129</f>
        <v>4.06499075940113E-005</v>
      </c>
      <c r="R97" s="26" t="n">
        <f aca="false">(G97-G$129)/G$129</f>
        <v>-0.00199667234920635</v>
      </c>
      <c r="S97" s="26" t="n">
        <f aca="false">(H97-H$129)/H$129</f>
        <v>-0.00105452647688597</v>
      </c>
      <c r="T97" s="26" t="n">
        <f aca="false">(I97-I$129)/I$129</f>
        <v>0.0158512423618094</v>
      </c>
      <c r="U97" s="26" t="n">
        <f aca="false">(J97-J$129)/J$129</f>
        <v>-0.00650854006577703</v>
      </c>
      <c r="V97" s="26" t="n">
        <f aca="false">(K97-K$129)/K$129</f>
        <v>0.0201080425320211</v>
      </c>
      <c r="W97" s="26" t="n">
        <f aca="false">(L97-L$129)/L$129</f>
        <v>0.0106188000524211</v>
      </c>
    </row>
    <row r="98" customFormat="false" ht="12.75" hidden="false" customHeight="false" outlineLevel="0" collapsed="false">
      <c r="A98" s="33"/>
      <c r="B98" s="23" t="s">
        <v>26</v>
      </c>
      <c r="C98" s="43" t="n">
        <v>361.09624</v>
      </c>
      <c r="D98" s="43" t="n">
        <v>232.59194</v>
      </c>
      <c r="E98" s="43" t="n">
        <v>281.20813</v>
      </c>
      <c r="F98" s="43" t="n">
        <v>274.1014</v>
      </c>
      <c r="G98" s="43" t="n">
        <v>546.09587</v>
      </c>
      <c r="H98" s="43" t="n">
        <v>293.85373</v>
      </c>
      <c r="I98" s="43" t="n">
        <v>546.8345</v>
      </c>
      <c r="J98" s="43" t="n">
        <v>320.56998</v>
      </c>
      <c r="K98" s="43" t="n">
        <v>702.15357</v>
      </c>
      <c r="L98" s="43" t="n">
        <v>376.99805</v>
      </c>
      <c r="M98" s="25"/>
      <c r="N98" s="26" t="n">
        <f aca="false">(C98-C$129)/C$129</f>
        <v>1.10773804910427E-007</v>
      </c>
      <c r="O98" s="26" t="n">
        <f aca="false">(D98-D$129)/D$129</f>
        <v>1.71975034438846E-007</v>
      </c>
      <c r="P98" s="26" t="n">
        <f aca="false">(E98-E$129)/E$129</f>
        <v>0.00523182299211569</v>
      </c>
      <c r="Q98" s="26" t="n">
        <f aca="false">(F98-F$129)/F$129</f>
        <v>0.00181591273051824</v>
      </c>
      <c r="R98" s="26" t="n">
        <f aca="false">(G98-G$129)/G$129</f>
        <v>-0.00199667234920635</v>
      </c>
      <c r="S98" s="26" t="n">
        <f aca="false">(H98-H$129)/H$129</f>
        <v>-0.00238062876117426</v>
      </c>
      <c r="T98" s="26" t="n">
        <f aca="false">(I98-I$129)/I$129</f>
        <v>0.0182165472168692</v>
      </c>
      <c r="U98" s="26" t="n">
        <f aca="false">(J98-J$129)/J$129</f>
        <v>-0.00853893690241455</v>
      </c>
      <c r="V98" s="26" t="n">
        <f aca="false">(K98-K$129)/K$129</f>
        <v>0.0147030834764516</v>
      </c>
      <c r="W98" s="26" t="n">
        <f aca="false">(L98-L$129)/L$129</f>
        <v>1.47164730612497E-005</v>
      </c>
    </row>
    <row r="99" s="58" customFormat="true" ht="12.75" hidden="false" customHeight="false" outlineLevel="0" collapsed="false">
      <c r="A99" s="28"/>
      <c r="B99" s="52" t="s">
        <v>6</v>
      </c>
      <c r="C99" s="44" t="n">
        <f aca="false">AVERAGE(C94:C98)</f>
        <v>361.09624</v>
      </c>
      <c r="D99" s="44" t="n">
        <f aca="false">AVERAGE(D94:D98)</f>
        <v>232.59194</v>
      </c>
      <c r="E99" s="44" t="n">
        <f aca="false">AVERAGE(E94:E98)</f>
        <v>281.20813</v>
      </c>
      <c r="F99" s="44" t="n">
        <f aca="false">AVERAGE(F94:F98)</f>
        <v>273.712824</v>
      </c>
      <c r="G99" s="44" t="n">
        <f aca="false">AVERAGE(G94:G98)</f>
        <v>547.188426</v>
      </c>
      <c r="H99" s="44" t="n">
        <f aca="false">AVERAGE(H94:H98)</f>
        <v>295.919136</v>
      </c>
      <c r="I99" s="44" t="n">
        <f aca="false">AVERAGE(I94:I98)</f>
        <v>542.601784</v>
      </c>
      <c r="J99" s="44" t="n">
        <f aca="false">AVERAGE(J94:J98)</f>
        <v>326.036798</v>
      </c>
      <c r="K99" s="44" t="n">
        <f aca="false">AVERAGE(K94:K98)</f>
        <v>703.84115</v>
      </c>
      <c r="L99" s="44" t="n">
        <f aca="false">AVERAGE(L94:L98)</f>
        <v>383.59783</v>
      </c>
      <c r="M99" s="57"/>
      <c r="N99" s="31" t="n">
        <f aca="false">AVERAGE(N94:N98)</f>
        <v>1.10773804910427E-007</v>
      </c>
      <c r="O99" s="31" t="n">
        <f aca="false">AVERAGE(O94:O98)</f>
        <v>1.71975034438846E-007</v>
      </c>
      <c r="P99" s="31" t="n">
        <f aca="false">AVERAGE(P94:P98)</f>
        <v>0.00523182299211569</v>
      </c>
      <c r="Q99" s="31" t="n">
        <f aca="false">AVERAGE(Q94:Q98)</f>
        <v>0.000395702472178856</v>
      </c>
      <c r="R99" s="31" t="n">
        <f aca="false">AVERAGE(R94:R98)</f>
        <v>8.31799906730879E-017</v>
      </c>
      <c r="S99" s="31" t="n">
        <f aca="false">AVERAGE(S94:S98)</f>
        <v>0.00463132591121641</v>
      </c>
      <c r="T99" s="31" t="n">
        <f aca="false">AVERAGE(T94:T98)</f>
        <v>0.0103351471390218</v>
      </c>
      <c r="U99" s="31" t="n">
        <f aca="false">AVERAGE(U94:U98)</f>
        <v>0.00836887581929142</v>
      </c>
      <c r="V99" s="31" t="n">
        <f aca="false">AVERAGE(V94:V98)</f>
        <v>0.0171418557091602</v>
      </c>
      <c r="W99" s="31" t="n">
        <f aca="false">AVERAGE(W94:W98)</f>
        <v>0.0175211123960232</v>
      </c>
      <c r="AMF99" s="0"/>
      <c r="AMG99" s="0"/>
      <c r="AMH99" s="0"/>
      <c r="AMI99" s="0"/>
      <c r="AMJ99" s="0"/>
    </row>
    <row r="100" customFormat="false" ht="12.75" hidden="false" customHeight="false" outlineLevel="0" collapsed="false">
      <c r="A100" s="33"/>
      <c r="B100" s="0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25"/>
      <c r="N100" s="26"/>
      <c r="O100" s="26"/>
      <c r="P100" s="26"/>
      <c r="Q100" s="26"/>
      <c r="R100" s="26"/>
      <c r="S100" s="26"/>
      <c r="T100" s="26"/>
      <c r="U100" s="26"/>
      <c r="V100" s="26"/>
      <c r="W100" s="26"/>
    </row>
    <row r="101" customFormat="false" ht="12.75" hidden="false" customHeight="false" outlineLevel="0" collapsed="false">
      <c r="A101" s="33" t="s">
        <v>68</v>
      </c>
      <c r="B101" s="23" t="s">
        <v>22</v>
      </c>
      <c r="C101" s="43" t="n">
        <v>361.09624</v>
      </c>
      <c r="D101" s="43" t="n">
        <v>232.59194</v>
      </c>
      <c r="E101" s="43" t="n">
        <v>282.81046</v>
      </c>
      <c r="F101" s="43" t="n">
        <v>275.29361</v>
      </c>
      <c r="G101" s="43" t="n">
        <v>546.09587</v>
      </c>
      <c r="H101" s="43" t="n">
        <v>297.88144</v>
      </c>
      <c r="I101" s="43" t="n">
        <v>544.32042</v>
      </c>
      <c r="J101" s="43" t="n">
        <v>326.32722</v>
      </c>
      <c r="K101" s="43" t="n">
        <v>695.74273</v>
      </c>
      <c r="L101" s="43" t="n">
        <v>380.38419</v>
      </c>
      <c r="M101" s="78"/>
      <c r="N101" s="26" t="n">
        <f aca="false">(C101-C$129)/C$129</f>
        <v>1.10773804910427E-007</v>
      </c>
      <c r="O101" s="26" t="n">
        <f aca="false">(D101-D$129)/D$129</f>
        <v>1.71975034438846E-007</v>
      </c>
      <c r="P101" s="26" t="n">
        <f aca="false">(E101-E$129)/E$129</f>
        <v>0.0109596556366945</v>
      </c>
      <c r="Q101" s="26" t="n">
        <f aca="false">(F101-F$129)/F$129</f>
        <v>0.00617333282876086</v>
      </c>
      <c r="R101" s="26" t="n">
        <f aca="false">(G101-G$129)/G$129</f>
        <v>-0.00199667234920635</v>
      </c>
      <c r="S101" s="26" t="n">
        <f aca="false">(H101-H$129)/H$129</f>
        <v>0.011293254220445</v>
      </c>
      <c r="T101" s="26" t="n">
        <f aca="false">(I101-I$129)/I$129</f>
        <v>0.0135352810256778</v>
      </c>
      <c r="U101" s="26" t="n">
        <f aca="false">(J101-J$129)/J$129</f>
        <v>0.00926709500022327</v>
      </c>
      <c r="V101" s="26" t="n">
        <f aca="false">(K101-K$129)/K$129</f>
        <v>0.00543858722718507</v>
      </c>
      <c r="W101" s="26" t="n">
        <f aca="false">(L101-L$129)/L$129</f>
        <v>0.00899669882559093</v>
      </c>
    </row>
    <row r="102" customFormat="false" ht="12.75" hidden="false" customHeight="false" outlineLevel="0" collapsed="false">
      <c r="A102" s="33"/>
      <c r="B102" s="23" t="s">
        <v>23</v>
      </c>
      <c r="C102" s="43" t="n">
        <v>361.09624</v>
      </c>
      <c r="D102" s="43" t="n">
        <v>232.59194</v>
      </c>
      <c r="E102" s="43" t="n">
        <v>281.20813</v>
      </c>
      <c r="F102" s="43" t="n">
        <v>274.64519</v>
      </c>
      <c r="G102" s="43" t="n">
        <v>559.11204</v>
      </c>
      <c r="H102" s="43" t="n">
        <v>305.02919</v>
      </c>
      <c r="I102" s="43" t="n">
        <v>543.6793</v>
      </c>
      <c r="J102" s="43" t="n">
        <v>323.00021</v>
      </c>
      <c r="K102" s="43" t="n">
        <v>735.76155</v>
      </c>
      <c r="L102" s="43" t="n">
        <v>394.00922</v>
      </c>
      <c r="M102" s="25"/>
      <c r="N102" s="26" t="n">
        <f aca="false">(C102-C$129)/C$129</f>
        <v>1.10773804910427E-007</v>
      </c>
      <c r="O102" s="26" t="n">
        <f aca="false">(D102-D$129)/D$129</f>
        <v>1.71975034438846E-007</v>
      </c>
      <c r="P102" s="26" t="n">
        <f aca="false">(E102-E$129)/E$129</f>
        <v>0.00523182299211569</v>
      </c>
      <c r="Q102" s="26" t="n">
        <f aca="false">(F102-F$129)/F$129</f>
        <v>0.00380341616969706</v>
      </c>
      <c r="R102" s="26" t="n">
        <f aca="false">(G102-G$129)/G$129</f>
        <v>0.0217906911649481</v>
      </c>
      <c r="S102" s="26" t="n">
        <f aca="false">(H102-H$129)/H$129</f>
        <v>0.0355595239076542</v>
      </c>
      <c r="T102" s="26" t="n">
        <f aca="false">(I102-I$129)/I$129</f>
        <v>0.0123415030311444</v>
      </c>
      <c r="U102" s="26" t="n">
        <f aca="false">(J102-J$129)/J$129</f>
        <v>-0.00102270466079405</v>
      </c>
      <c r="V102" s="26" t="n">
        <f aca="false">(K102-K$129)/K$129</f>
        <v>0.0632709785815281</v>
      </c>
      <c r="W102" s="26" t="n">
        <f aca="false">(L102-L$129)/L$129</f>
        <v>0.0451380807568423</v>
      </c>
    </row>
    <row r="103" customFormat="false" ht="12.75" hidden="false" customHeight="false" outlineLevel="0" collapsed="false">
      <c r="A103" s="33"/>
      <c r="B103" s="23" t="s">
        <v>24</v>
      </c>
      <c r="C103" s="43" t="n">
        <v>361.09624</v>
      </c>
      <c r="D103" s="43" t="n">
        <v>232.59194</v>
      </c>
      <c r="E103" s="43" t="n">
        <v>281.88157</v>
      </c>
      <c r="F103" s="43" t="n">
        <v>278.00569</v>
      </c>
      <c r="G103" s="43" t="n">
        <v>553.94306</v>
      </c>
      <c r="H103" s="43" t="n">
        <v>305.2144</v>
      </c>
      <c r="I103" s="43" t="n">
        <v>541.46786</v>
      </c>
      <c r="J103" s="43" t="n">
        <v>331.50891</v>
      </c>
      <c r="K103" s="43" t="n">
        <v>709.74191</v>
      </c>
      <c r="L103" s="43" t="n">
        <v>372.66732</v>
      </c>
      <c r="M103" s="25"/>
      <c r="N103" s="26" t="n">
        <f aca="false">(C103-C$129)/C$129</f>
        <v>1.10773804910427E-007</v>
      </c>
      <c r="O103" s="26" t="n">
        <f aca="false">(D103-D$129)/D$129</f>
        <v>1.71975034438846E-007</v>
      </c>
      <c r="P103" s="26" t="n">
        <f aca="false">(E103-E$129)/E$129</f>
        <v>0.00763916206469456</v>
      </c>
      <c r="Q103" s="26" t="n">
        <f aca="false">(F103-F$129)/F$129</f>
        <v>0.0160857407938358</v>
      </c>
      <c r="R103" s="26" t="n">
        <f aca="false">(G103-G$129)/G$129</f>
        <v>0.0123442559802974</v>
      </c>
      <c r="S103" s="26" t="n">
        <f aca="false">(H103-H$129)/H$129</f>
        <v>0.0361883030071984</v>
      </c>
      <c r="T103" s="26" t="n">
        <f aca="false">(I103-I$129)/I$129</f>
        <v>0.00822375844630694</v>
      </c>
      <c r="U103" s="26" t="n">
        <f aca="false">(J103-J$129)/J$129</f>
        <v>0.0252930618610071</v>
      </c>
      <c r="V103" s="26" t="n">
        <f aca="false">(K103-K$129)/K$129</f>
        <v>0.0256692201244041</v>
      </c>
      <c r="W103" s="26" t="n">
        <f aca="false">(L103-L$129)/L$129</f>
        <v>-0.0114728594787808</v>
      </c>
    </row>
    <row r="104" customFormat="false" ht="12.75" hidden="false" customHeight="false" outlineLevel="0" collapsed="false">
      <c r="A104" s="33"/>
      <c r="B104" s="23" t="s">
        <v>25</v>
      </c>
      <c r="C104" s="43" t="n">
        <v>361.09624</v>
      </c>
      <c r="D104" s="43" t="n">
        <v>232.59194</v>
      </c>
      <c r="E104" s="43" t="n">
        <v>281.68007</v>
      </c>
      <c r="F104" s="43" t="n">
        <v>274.64519</v>
      </c>
      <c r="G104" s="43" t="n">
        <v>549.61021</v>
      </c>
      <c r="H104" s="43" t="n">
        <v>297.61498</v>
      </c>
      <c r="I104" s="43" t="n">
        <v>546.65976</v>
      </c>
      <c r="J104" s="43" t="n">
        <v>334.85065</v>
      </c>
      <c r="K104" s="43" t="n">
        <v>728.83593</v>
      </c>
      <c r="L104" s="43" t="n">
        <v>378.42308</v>
      </c>
      <c r="M104" s="25"/>
      <c r="N104" s="26" t="n">
        <f aca="false">(C104-C$129)/C$129</f>
        <v>1.10773804910427E-007</v>
      </c>
      <c r="O104" s="26" t="n">
        <f aca="false">(D104-D$129)/D$129</f>
        <v>1.71975034438846E-007</v>
      </c>
      <c r="P104" s="26" t="n">
        <f aca="false">(E104-E$129)/E$129</f>
        <v>0.00691886207787369</v>
      </c>
      <c r="Q104" s="26" t="n">
        <f aca="false">(F104-F$129)/F$129</f>
        <v>0.00380341616969706</v>
      </c>
      <c r="R104" s="26" t="n">
        <f aca="false">(G104-G$129)/G$129</f>
        <v>0.00442586846674296</v>
      </c>
      <c r="S104" s="26" t="n">
        <f aca="false">(H104-H$129)/H$129</f>
        <v>0.0103886352535178</v>
      </c>
      <c r="T104" s="26" t="n">
        <f aca="false">(I104-I$129)/I$129</f>
        <v>0.0178911779150773</v>
      </c>
      <c r="U104" s="26" t="n">
        <f aca="false">(J104-J$129)/J$129</f>
        <v>0.0356284185684433</v>
      </c>
      <c r="V104" s="26" t="n">
        <f aca="false">(K104-K$129)/K$129</f>
        <v>0.0532625583879424</v>
      </c>
      <c r="W104" s="26" t="n">
        <f aca="false">(L104-L$129)/L$129</f>
        <v>0.00379471207626306</v>
      </c>
    </row>
    <row r="105" customFormat="false" ht="12.75" hidden="false" customHeight="false" outlineLevel="0" collapsed="false">
      <c r="A105" s="33"/>
      <c r="B105" s="23" t="s">
        <v>26</v>
      </c>
      <c r="C105" s="43" t="n">
        <v>361.09624</v>
      </c>
      <c r="D105" s="43" t="n">
        <v>232.59194</v>
      </c>
      <c r="E105" s="43" t="n">
        <v>281.20813</v>
      </c>
      <c r="F105" s="43" t="n">
        <v>275.05849</v>
      </c>
      <c r="G105" s="43" t="n">
        <v>546.2575</v>
      </c>
      <c r="H105" s="43" t="n">
        <v>300.0838</v>
      </c>
      <c r="I105" s="43" t="n">
        <v>541.28085</v>
      </c>
      <c r="J105" s="43" t="n">
        <v>338.86851</v>
      </c>
      <c r="K105" s="43" t="n">
        <v>713.32148</v>
      </c>
      <c r="L105" s="43" t="n">
        <v>379.3559</v>
      </c>
      <c r="M105" s="25"/>
      <c r="N105" s="26" t="n">
        <f aca="false">(C105-C$129)/C$129</f>
        <v>1.10773804910427E-007</v>
      </c>
      <c r="O105" s="26" t="n">
        <f aca="false">(D105-D$129)/D$129</f>
        <v>1.71975034438846E-007</v>
      </c>
      <c r="P105" s="26" t="n">
        <f aca="false">(E105-E$129)/E$129</f>
        <v>0.00523182299211569</v>
      </c>
      <c r="Q105" s="26" t="n">
        <f aca="false">(F105-F$129)/F$129</f>
        <v>0.00531399041970642</v>
      </c>
      <c r="R105" s="26" t="n">
        <f aca="false">(G105-G$129)/G$129</f>
        <v>-0.00170128963948497</v>
      </c>
      <c r="S105" s="26" t="n">
        <f aca="false">(H105-H$129)/H$129</f>
        <v>0.0187701611783439</v>
      </c>
      <c r="T105" s="26" t="n">
        <f aca="false">(I105-I$129)/I$129</f>
        <v>0.00787554216424168</v>
      </c>
      <c r="U105" s="26" t="n">
        <f aca="false">(J105-J$129)/J$129</f>
        <v>0.0480548839130064</v>
      </c>
      <c r="V105" s="26" t="n">
        <f aca="false">(K105-K$129)/K$129</f>
        <v>0.0308421635825137</v>
      </c>
      <c r="W105" s="26" t="n">
        <f aca="false">(L105-L$129)/L$129</f>
        <v>0.00626908489548691</v>
      </c>
    </row>
    <row r="106" s="58" customFormat="true" ht="12.75" hidden="false" customHeight="false" outlineLevel="0" collapsed="false">
      <c r="A106" s="28"/>
      <c r="B106" s="52" t="s">
        <v>6</v>
      </c>
      <c r="C106" s="44" t="n">
        <f aca="false">AVERAGE(C101:C105)</f>
        <v>361.09624</v>
      </c>
      <c r="D106" s="44" t="n">
        <f aca="false">AVERAGE(D101:D105)</f>
        <v>232.59194</v>
      </c>
      <c r="E106" s="44" t="n">
        <f aca="false">AVERAGE(E101:E105)</f>
        <v>281.757672</v>
      </c>
      <c r="F106" s="44" t="n">
        <f aca="false">AVERAGE(F101:F105)</f>
        <v>275.529634</v>
      </c>
      <c r="G106" s="44" t="n">
        <f aca="false">AVERAGE(G101:G105)</f>
        <v>551.003736</v>
      </c>
      <c r="H106" s="44" t="n">
        <f aca="false">AVERAGE(H101:H105)</f>
        <v>301.164762</v>
      </c>
      <c r="I106" s="44" t="n">
        <f aca="false">AVERAGE(I101:I105)</f>
        <v>543.481638</v>
      </c>
      <c r="J106" s="44" t="n">
        <f aca="false">AVERAGE(J101:J105)</f>
        <v>330.9111</v>
      </c>
      <c r="K106" s="44" t="n">
        <f aca="false">AVERAGE(K101:K105)</f>
        <v>716.68072</v>
      </c>
      <c r="L106" s="44" t="n">
        <f aca="false">AVERAGE(L101:L105)</f>
        <v>380.967942</v>
      </c>
      <c r="M106" s="57"/>
      <c r="N106" s="31" t="n">
        <f aca="false">AVERAGE(N101:N105)</f>
        <v>1.10773804910427E-007</v>
      </c>
      <c r="O106" s="31" t="n">
        <f aca="false">AVERAGE(O101:O105)</f>
        <v>1.71975034438846E-007</v>
      </c>
      <c r="P106" s="31" t="n">
        <f aca="false">AVERAGE(P101:P105)</f>
        <v>0.00719626515269882</v>
      </c>
      <c r="Q106" s="31" t="n">
        <f aca="false">AVERAGE(Q101:Q105)</f>
        <v>0.00703597927633944</v>
      </c>
      <c r="R106" s="31" t="n">
        <f aca="false">AVERAGE(R101:R105)</f>
        <v>0.00697257072465942</v>
      </c>
      <c r="S106" s="31" t="n">
        <f aca="false">AVERAGE(S101:S105)</f>
        <v>0.0224399755134319</v>
      </c>
      <c r="T106" s="31" t="n">
        <f aca="false">AVERAGE(T101:T105)</f>
        <v>0.0119734525164896</v>
      </c>
      <c r="U106" s="31" t="n">
        <f aca="false">AVERAGE(U101:U105)</f>
        <v>0.0234441509363772</v>
      </c>
      <c r="V106" s="31" t="n">
        <f aca="false">AVERAGE(V101:V105)</f>
        <v>0.0356967015807147</v>
      </c>
      <c r="W106" s="31" t="n">
        <f aca="false">AVERAGE(W101:W105)</f>
        <v>0.0105451434150805</v>
      </c>
      <c r="AMF106" s="0"/>
      <c r="AMG106" s="0"/>
      <c r="AMH106" s="0"/>
      <c r="AMI106" s="0"/>
      <c r="AMJ106" s="0"/>
    </row>
    <row r="107" customFormat="false" ht="12.75" hidden="false" customHeight="false" outlineLevel="0" collapsed="false">
      <c r="A107" s="33"/>
      <c r="B107" s="3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25"/>
      <c r="N107" s="26"/>
      <c r="O107" s="26"/>
      <c r="P107" s="26"/>
      <c r="Q107" s="26"/>
      <c r="R107" s="26"/>
      <c r="S107" s="26"/>
      <c r="T107" s="26"/>
      <c r="U107" s="26"/>
      <c r="V107" s="26"/>
      <c r="W107" s="26"/>
    </row>
    <row r="108" customFormat="false" ht="12.75" hidden="false" customHeight="false" outlineLevel="0" collapsed="false">
      <c r="A108" s="33" t="s">
        <v>69</v>
      </c>
      <c r="B108" s="23" t="s">
        <v>22</v>
      </c>
      <c r="C108" s="43" t="n">
        <v>361.09624</v>
      </c>
      <c r="D108" s="43" t="n">
        <v>232.59194</v>
      </c>
      <c r="E108" s="43" t="n">
        <v>281.88157</v>
      </c>
      <c r="F108" s="43" t="n">
        <v>273.96259</v>
      </c>
      <c r="G108" s="43" t="n">
        <v>546.09587</v>
      </c>
      <c r="H108" s="43" t="n">
        <v>296.41528</v>
      </c>
      <c r="I108" s="43" t="n">
        <v>535.59308</v>
      </c>
      <c r="J108" s="43" t="n">
        <v>321.93333</v>
      </c>
      <c r="K108" s="43" t="n">
        <v>693.35881</v>
      </c>
      <c r="L108" s="43" t="n">
        <v>382.74832</v>
      </c>
      <c r="M108" s="78"/>
      <c r="N108" s="26" t="n">
        <f aca="false">(C108-C$129)/C$129</f>
        <v>1.10773804910427E-007</v>
      </c>
      <c r="O108" s="26" t="n">
        <f aca="false">(D108-D$129)/D$129</f>
        <v>1.71975034438846E-007</v>
      </c>
      <c r="P108" s="26" t="n">
        <f aca="false">(E108-E$129)/E$129</f>
        <v>0.00763916206469456</v>
      </c>
      <c r="Q108" s="26" t="n">
        <f aca="false">(F108-F$129)/F$129</f>
        <v>0.00130857469121542</v>
      </c>
      <c r="R108" s="26" t="n">
        <f aca="false">(G108-G$129)/G$129</f>
        <v>-0.00199667234920635</v>
      </c>
      <c r="S108" s="26" t="n">
        <f aca="false">(H108-H$129)/H$129</f>
        <v>0.00631571108245074</v>
      </c>
      <c r="T108" s="26" t="n">
        <f aca="false">(I108-I$129)/I$129</f>
        <v>-0.00271519695474896</v>
      </c>
      <c r="U108" s="26" t="n">
        <f aca="false">(J108-J$129)/J$129</f>
        <v>-0.00432235854291215</v>
      </c>
      <c r="V108" s="26" t="n">
        <f aca="false">(K108-K$129)/K$129</f>
        <v>0.00199351327454351</v>
      </c>
      <c r="W108" s="26" t="n">
        <f aca="false">(L108-L$129)/L$129</f>
        <v>0.0152677254042574</v>
      </c>
    </row>
    <row r="109" customFormat="false" ht="12.75" hidden="false" customHeight="false" outlineLevel="0" collapsed="false">
      <c r="A109" s="33"/>
      <c r="B109" s="23" t="s">
        <v>23</v>
      </c>
      <c r="C109" s="43" t="n">
        <v>361.09624</v>
      </c>
      <c r="D109" s="43" t="n">
        <v>232.59194</v>
      </c>
      <c r="E109" s="43" t="n">
        <v>281.20813</v>
      </c>
      <c r="F109" s="43" t="n">
        <v>273.61568</v>
      </c>
      <c r="G109" s="43" t="n">
        <v>546.09587</v>
      </c>
      <c r="H109" s="43" t="n">
        <v>295.72751</v>
      </c>
      <c r="I109" s="43" t="n">
        <v>549.15937</v>
      </c>
      <c r="J109" s="43" t="n">
        <v>322.34318</v>
      </c>
      <c r="K109" s="43" t="n">
        <v>714.52481</v>
      </c>
      <c r="L109" s="43" t="n">
        <v>397.45825</v>
      </c>
      <c r="M109" s="25"/>
      <c r="N109" s="26" t="n">
        <f aca="false">(C109-C$129)/C$129</f>
        <v>1.10773804910427E-007</v>
      </c>
      <c r="O109" s="26" t="n">
        <f aca="false">(D109-D$129)/D$129</f>
        <v>1.71975034438846E-007</v>
      </c>
      <c r="P109" s="26" t="n">
        <f aca="false">(E109-E$129)/E$129</f>
        <v>0.00523182299211569</v>
      </c>
      <c r="Q109" s="26" t="n">
        <f aca="false">(F109-F$129)/F$129</f>
        <v>4.06499075940113E-005</v>
      </c>
      <c r="R109" s="26" t="n">
        <f aca="false">(G109-G$129)/G$129</f>
        <v>-0.00199667234920635</v>
      </c>
      <c r="S109" s="26" t="n">
        <f aca="false">(H109-H$129)/H$129</f>
        <v>0.00398076479826736</v>
      </c>
      <c r="T109" s="26" t="n">
        <f aca="false">(I109-I$129)/I$129</f>
        <v>0.0225455006829142</v>
      </c>
      <c r="U109" s="26" t="n">
        <f aca="false">(J109-J$129)/J$129</f>
        <v>-0.00305477161318606</v>
      </c>
      <c r="V109" s="26" t="n">
        <f aca="false">(K109-K$129)/K$129</f>
        <v>0.032581131685232</v>
      </c>
      <c r="W109" s="26" t="n">
        <f aca="false">(L109-L$129)/L$129</f>
        <v>0.0542868834033204</v>
      </c>
    </row>
    <row r="110" customFormat="false" ht="12.75" hidden="false" customHeight="false" outlineLevel="0" collapsed="false">
      <c r="A110" s="33"/>
      <c r="B110" s="23" t="s">
        <v>24</v>
      </c>
      <c r="C110" s="43" t="n">
        <v>361.09624</v>
      </c>
      <c r="D110" s="43" t="n">
        <v>232.59194</v>
      </c>
      <c r="E110" s="43" t="n">
        <v>281.20813</v>
      </c>
      <c r="F110" s="43" t="n">
        <v>273.61568</v>
      </c>
      <c r="G110" s="43" t="n">
        <v>553.72694</v>
      </c>
      <c r="H110" s="43" t="n">
        <v>293.74291</v>
      </c>
      <c r="I110" s="43" t="n">
        <v>539.43405</v>
      </c>
      <c r="J110" s="43" t="n">
        <v>318.82338</v>
      </c>
      <c r="K110" s="43" t="n">
        <v>726.99478</v>
      </c>
      <c r="L110" s="43" t="n">
        <v>406.59231</v>
      </c>
      <c r="M110" s="25"/>
      <c r="N110" s="26" t="n">
        <f aca="false">(C110-C$129)/C$129</f>
        <v>1.10773804910427E-007</v>
      </c>
      <c r="O110" s="26" t="n">
        <f aca="false">(D110-D$129)/D$129</f>
        <v>1.71975034438846E-007</v>
      </c>
      <c r="P110" s="26" t="n">
        <f aca="false">(E110-E$129)/E$129</f>
        <v>0.00523182299211569</v>
      </c>
      <c r="Q110" s="26" t="n">
        <f aca="false">(F110-F$129)/F$129</f>
        <v>4.06499075940113E-005</v>
      </c>
      <c r="R110" s="26" t="n">
        <f aca="false">(G110-G$129)/G$129</f>
        <v>0.0119492914859279</v>
      </c>
      <c r="S110" s="26" t="n">
        <f aca="false">(H110-H$129)/H$129</f>
        <v>-0.00275685736552336</v>
      </c>
      <c r="T110" s="26" t="n">
        <f aca="false">(I110-I$129)/I$129</f>
        <v>0.00443676439985384</v>
      </c>
      <c r="U110" s="26" t="n">
        <f aca="false">(J110-J$129)/J$129</f>
        <v>-0.0139408335266906</v>
      </c>
      <c r="V110" s="26" t="n">
        <f aca="false">(K110-K$129)/K$129</f>
        <v>0.0506018575641289</v>
      </c>
      <c r="W110" s="26" t="n">
        <f aca="false">(L110-L$129)/L$129</f>
        <v>0.078515641141319</v>
      </c>
    </row>
    <row r="111" customFormat="false" ht="12.75" hidden="false" customHeight="false" outlineLevel="0" collapsed="false">
      <c r="A111" s="33"/>
      <c r="B111" s="23" t="s">
        <v>25</v>
      </c>
      <c r="C111" s="43" t="n">
        <v>361.09624</v>
      </c>
      <c r="D111" s="43" t="n">
        <v>232.59194</v>
      </c>
      <c r="E111" s="43" t="n">
        <v>278.62307</v>
      </c>
      <c r="F111" s="43" t="n">
        <v>273.61568</v>
      </c>
      <c r="G111" s="43" t="n">
        <v>553.72694</v>
      </c>
      <c r="H111" s="43" t="n">
        <v>296.03496</v>
      </c>
      <c r="I111" s="43" t="n">
        <v>536.45999</v>
      </c>
      <c r="J111" s="43" t="n">
        <v>334.28379</v>
      </c>
      <c r="K111" s="43" t="n">
        <v>685.89202</v>
      </c>
      <c r="L111" s="43" t="n">
        <v>396.89368</v>
      </c>
      <c r="M111" s="25"/>
      <c r="N111" s="26" t="n">
        <f aca="false">(C111-C$129)/C$129</f>
        <v>1.10773804910427E-007</v>
      </c>
      <c r="O111" s="26" t="n">
        <f aca="false">(D111-D$129)/D$129</f>
        <v>1.71975034438846E-007</v>
      </c>
      <c r="P111" s="26" t="n">
        <f aca="false">(E111-E$129)/E$129</f>
        <v>-0.00400896452118984</v>
      </c>
      <c r="Q111" s="26" t="n">
        <f aca="false">(F111-F$129)/F$129</f>
        <v>4.06499075940113E-005</v>
      </c>
      <c r="R111" s="26" t="n">
        <f aca="false">(G111-G$129)/G$129</f>
        <v>0.0119492914859279</v>
      </c>
      <c r="S111" s="26" t="n">
        <f aca="false">(H111-H$129)/H$129</f>
        <v>0.00502454285644411</v>
      </c>
      <c r="T111" s="26" t="n">
        <f aca="false">(I111-I$129)/I$129</f>
        <v>-0.00110099355875303</v>
      </c>
      <c r="U111" s="26" t="n">
        <f aca="false">(J111-J$129)/J$129</f>
        <v>0.0338752300190119</v>
      </c>
      <c r="V111" s="26" t="n">
        <f aca="false">(K111-K$129)/K$129</f>
        <v>-0.00879696784010934</v>
      </c>
      <c r="W111" s="26" t="n">
        <f aca="false">(L111-L$129)/L$129</f>
        <v>0.0527893204624001</v>
      </c>
    </row>
    <row r="112" customFormat="false" ht="12.75" hidden="false" customHeight="false" outlineLevel="0" collapsed="false">
      <c r="A112" s="33"/>
      <c r="B112" s="23" t="s">
        <v>26</v>
      </c>
      <c r="C112" s="43" t="n">
        <v>361.09624</v>
      </c>
      <c r="D112" s="43" t="n">
        <v>232.59194</v>
      </c>
      <c r="E112" s="43" t="n">
        <v>281.20813</v>
      </c>
      <c r="F112" s="43" t="n">
        <v>273.61568</v>
      </c>
      <c r="G112" s="43" t="n">
        <v>546.09587</v>
      </c>
      <c r="H112" s="43" t="n">
        <v>297.48087</v>
      </c>
      <c r="I112" s="43" t="n">
        <v>536.62781</v>
      </c>
      <c r="J112" s="43" t="n">
        <v>319.27073</v>
      </c>
      <c r="K112" s="43" t="n">
        <v>698.27159</v>
      </c>
      <c r="L112" s="43" t="n">
        <v>377.86548</v>
      </c>
      <c r="M112" s="25"/>
      <c r="N112" s="26" t="n">
        <f aca="false">(C112-C$129)/C$129</f>
        <v>1.10773804910427E-007</v>
      </c>
      <c r="O112" s="26" t="n">
        <f aca="false">(D112-D$129)/D$129</f>
        <v>1.71975034438846E-007</v>
      </c>
      <c r="P112" s="26" t="n">
        <f aca="false">(E112-E$129)/E$129</f>
        <v>0.00523182299211569</v>
      </c>
      <c r="Q112" s="26" t="n">
        <f aca="false">(F112-F$129)/F$129</f>
        <v>4.06499075940113E-005</v>
      </c>
      <c r="R112" s="26" t="n">
        <f aca="false">(G112-G$129)/G$129</f>
        <v>-0.00199667234920635</v>
      </c>
      <c r="S112" s="26" t="n">
        <f aca="false">(H112-H$129)/H$129</f>
        <v>0.00993333821210592</v>
      </c>
      <c r="T112" s="26" t="n">
        <f aca="false">(I112-I$129)/I$129</f>
        <v>-0.00078850943246996</v>
      </c>
      <c r="U112" s="26" t="n">
        <f aca="false">(J112-J$129)/J$129</f>
        <v>-0.0125572663362234</v>
      </c>
      <c r="V112" s="26" t="n">
        <f aca="false">(K112-K$129)/K$129</f>
        <v>0.00909311830032361</v>
      </c>
      <c r="W112" s="26" t="n">
        <f aca="false">(L112-L$129)/L$129</f>
        <v>0.00231563756671211</v>
      </c>
    </row>
    <row r="113" s="58" customFormat="true" ht="12.75" hidden="false" customHeight="false" outlineLevel="0" collapsed="false">
      <c r="A113" s="28"/>
      <c r="B113" s="52" t="s">
        <v>6</v>
      </c>
      <c r="C113" s="44" t="n">
        <f aca="false">AVERAGE(C108:C112)</f>
        <v>361.09624</v>
      </c>
      <c r="D113" s="44" t="n">
        <f aca="false">AVERAGE(D108:D112)</f>
        <v>232.59194</v>
      </c>
      <c r="E113" s="44" t="n">
        <f aca="false">AVERAGE(E108:E112)</f>
        <v>280.825806</v>
      </c>
      <c r="F113" s="44" t="n">
        <f aca="false">AVERAGE(F108:F112)</f>
        <v>273.685062</v>
      </c>
      <c r="G113" s="44" t="n">
        <f aca="false">AVERAGE(G108:G112)</f>
        <v>549.148298</v>
      </c>
      <c r="H113" s="44" t="n">
        <f aca="false">AVERAGE(H108:H112)</f>
        <v>295.880306</v>
      </c>
      <c r="I113" s="44" t="n">
        <f aca="false">AVERAGE(I108:I112)</f>
        <v>539.45486</v>
      </c>
      <c r="J113" s="44" t="n">
        <f aca="false">AVERAGE(J108:J112)</f>
        <v>323.330882</v>
      </c>
      <c r="K113" s="44" t="n">
        <f aca="false">AVERAGE(K108:K112)</f>
        <v>703.808402</v>
      </c>
      <c r="L113" s="44" t="n">
        <f aca="false">AVERAGE(L108:L112)</f>
        <v>392.311608</v>
      </c>
      <c r="M113" s="57"/>
      <c r="N113" s="31" t="n">
        <f aca="false">AVERAGE(N108:N112)</f>
        <v>1.10773804910427E-007</v>
      </c>
      <c r="O113" s="31" t="n">
        <f aca="false">AVERAGE(O108:O112)</f>
        <v>1.71975034438846E-007</v>
      </c>
      <c r="P113" s="31" t="n">
        <f aca="false">AVERAGE(P108:P112)</f>
        <v>0.00386513330397035</v>
      </c>
      <c r="Q113" s="31" t="n">
        <f aca="false">AVERAGE(Q108:Q112)</f>
        <v>0.000294234864318292</v>
      </c>
      <c r="R113" s="31" t="n">
        <f aca="false">AVERAGE(R108:R112)</f>
        <v>0.00358171318484734</v>
      </c>
      <c r="S113" s="31" t="n">
        <f aca="false">AVERAGE(S108:S112)</f>
        <v>0.00449949991674895</v>
      </c>
      <c r="T113" s="31" t="n">
        <f aca="false">AVERAGE(T108:T112)</f>
        <v>0.00447551302735922</v>
      </c>
      <c r="U113" s="31" t="n">
        <f aca="false">AVERAGE(U108:U112)</f>
        <v>-6.99093560818653E-017</v>
      </c>
      <c r="V113" s="31" t="n">
        <f aca="false">AVERAGE(V108:V112)</f>
        <v>0.0170945305968237</v>
      </c>
      <c r="W113" s="31" t="n">
        <f aca="false">AVERAGE(W108:W112)</f>
        <v>0.0406350415956018</v>
      </c>
      <c r="AMF113" s="0"/>
      <c r="AMG113" s="0"/>
      <c r="AMH113" s="0"/>
      <c r="AMI113" s="0"/>
      <c r="AMJ113" s="0"/>
    </row>
    <row r="114" customFormat="false" ht="12.75" hidden="false" customHeight="false" outlineLevel="0" collapsed="false">
      <c r="A114" s="33"/>
      <c r="B114" s="0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25"/>
      <c r="N114" s="26"/>
      <c r="O114" s="26"/>
      <c r="P114" s="26"/>
      <c r="Q114" s="26"/>
      <c r="R114" s="26"/>
      <c r="S114" s="26"/>
      <c r="T114" s="26"/>
      <c r="U114" s="26"/>
      <c r="V114" s="26"/>
      <c r="W114" s="26"/>
    </row>
    <row r="115" customFormat="false" ht="12.75" hidden="false" customHeight="false" outlineLevel="0" collapsed="false">
      <c r="A115" s="33" t="s">
        <v>70</v>
      </c>
      <c r="B115" s="23" t="s">
        <v>22</v>
      </c>
      <c r="C115" s="43" t="n">
        <v>361.09624</v>
      </c>
      <c r="D115" s="43" t="n">
        <v>232.59194</v>
      </c>
      <c r="E115" s="43" t="n">
        <v>279.95119</v>
      </c>
      <c r="F115" s="43" t="n">
        <v>275.28983</v>
      </c>
      <c r="G115" s="43" t="n">
        <v>553.72694</v>
      </c>
      <c r="H115" s="43" t="n">
        <v>293.55264</v>
      </c>
      <c r="I115" s="43" t="n">
        <v>535.18406</v>
      </c>
      <c r="J115" s="43" t="n">
        <v>320.09234</v>
      </c>
      <c r="K115" s="43" t="n">
        <v>702.5108</v>
      </c>
      <c r="L115" s="43" t="n">
        <v>382.68883</v>
      </c>
      <c r="M115" s="78"/>
      <c r="N115" s="26" t="n">
        <f aca="false">(C115-C$129)/C$129</f>
        <v>1.10773804910427E-007</v>
      </c>
      <c r="O115" s="26" t="n">
        <f aca="false">(D115-D$129)/D$129</f>
        <v>1.71975034438846E-007</v>
      </c>
      <c r="P115" s="26" t="n">
        <f aca="false">(E115-E$129)/E$129</f>
        <v>0.000738652444053311</v>
      </c>
      <c r="Q115" s="26" t="n">
        <f aca="false">(F115-F$129)/F$129</f>
        <v>0.00615951726944548</v>
      </c>
      <c r="R115" s="26" t="n">
        <f aca="false">(G115-G$129)/G$129</f>
        <v>0.0119492914859279</v>
      </c>
      <c r="S115" s="26" t="n">
        <f aca="false">(H115-H$129)/H$129</f>
        <v>-0.00340281492327024</v>
      </c>
      <c r="T115" s="26" t="n">
        <f aca="false">(I115-I$129)/I$129</f>
        <v>-0.00347680020425605</v>
      </c>
      <c r="U115" s="26" t="n">
        <f aca="false">(J115-J$129)/J$129</f>
        <v>-0.010016185215491</v>
      </c>
      <c r="V115" s="26" t="n">
        <f aca="false">(K115-K$129)/K$129</f>
        <v>0.0152193272128615</v>
      </c>
      <c r="W115" s="26" t="n">
        <f aca="false">(L115-L$129)/L$129</f>
        <v>0.0151099238573185</v>
      </c>
    </row>
    <row r="116" customFormat="false" ht="12.75" hidden="false" customHeight="false" outlineLevel="0" collapsed="false">
      <c r="A116" s="33"/>
      <c r="B116" s="23" t="s">
        <v>23</v>
      </c>
      <c r="C116" s="43" t="n">
        <v>361.09624</v>
      </c>
      <c r="D116" s="43" t="n">
        <v>232.59194</v>
      </c>
      <c r="E116" s="43" t="n">
        <v>281.20813</v>
      </c>
      <c r="F116" s="43" t="n">
        <v>273.64329</v>
      </c>
      <c r="G116" s="43" t="n">
        <v>549.51577</v>
      </c>
      <c r="H116" s="43" t="n">
        <v>299.63005</v>
      </c>
      <c r="I116" s="43" t="n">
        <v>558.54652</v>
      </c>
      <c r="J116" s="43" t="n">
        <v>326.68575</v>
      </c>
      <c r="K116" s="43" t="n">
        <v>739.4278</v>
      </c>
      <c r="L116" s="43" t="n">
        <v>399.28947</v>
      </c>
      <c r="M116" s="25"/>
      <c r="N116" s="26" t="n">
        <f aca="false">(C116-C$129)/C$129</f>
        <v>1.10773804910427E-007</v>
      </c>
      <c r="O116" s="26" t="n">
        <f aca="false">(D116-D$129)/D$129</f>
        <v>1.71975034438846E-007</v>
      </c>
      <c r="P116" s="26" t="n">
        <f aca="false">(E116-E$129)/E$129</f>
        <v>0.00523182299211569</v>
      </c>
      <c r="Q116" s="26" t="n">
        <f aca="false">(F116-F$129)/F$129</f>
        <v>0.000141561969153971</v>
      </c>
      <c r="R116" s="26" t="n">
        <f aca="false">(G116-G$129)/G$129</f>
        <v>0.00425327709691001</v>
      </c>
      <c r="S116" s="26" t="n">
        <f aca="false">(H116-H$129)/H$129</f>
        <v>0.0172297016112673</v>
      </c>
      <c r="T116" s="26" t="n">
        <f aca="false">(I116-I$129)/I$129</f>
        <v>0.0400245578038655</v>
      </c>
      <c r="U116" s="26" t="n">
        <f aca="false">(J116-J$129)/J$129</f>
        <v>0.0103759590771164</v>
      </c>
      <c r="V116" s="26" t="n">
        <f aca="false">(K116-K$129)/K$129</f>
        <v>0.0685691858950586</v>
      </c>
      <c r="W116" s="26" t="n">
        <f aca="false">(L116-L$129)/L$129</f>
        <v>0.0591443274911605</v>
      </c>
    </row>
    <row r="117" customFormat="false" ht="12.75" hidden="false" customHeight="false" outlineLevel="0" collapsed="false">
      <c r="A117" s="33"/>
      <c r="B117" s="23" t="s">
        <v>24</v>
      </c>
      <c r="C117" s="43" t="n">
        <v>361.09624</v>
      </c>
      <c r="D117" s="43" t="n">
        <v>232.59194</v>
      </c>
      <c r="E117" s="43" t="n">
        <v>281.20813</v>
      </c>
      <c r="F117" s="43" t="n">
        <v>275.28983</v>
      </c>
      <c r="G117" s="43" t="n">
        <v>559.12309</v>
      </c>
      <c r="H117" s="43" t="n">
        <v>303.46536</v>
      </c>
      <c r="I117" s="43" t="n">
        <v>537.92595</v>
      </c>
      <c r="J117" s="43" t="n">
        <v>330.27037</v>
      </c>
      <c r="K117" s="43" t="n">
        <v>729.38962</v>
      </c>
      <c r="L117" s="43" t="n">
        <v>378.58114</v>
      </c>
      <c r="M117" s="25"/>
      <c r="N117" s="26" t="n">
        <f aca="false">(C117-C$129)/C$129</f>
        <v>1.10773804910427E-007</v>
      </c>
      <c r="O117" s="26" t="n">
        <f aca="false">(D117-D$129)/D$129</f>
        <v>1.71975034438846E-007</v>
      </c>
      <c r="P117" s="26" t="n">
        <f aca="false">(E117-E$129)/E$129</f>
        <v>0.00523182299211569</v>
      </c>
      <c r="Q117" s="26" t="n">
        <f aca="false">(F117-F$129)/F$129</f>
        <v>0.00615951726944548</v>
      </c>
      <c r="R117" s="26" t="n">
        <f aca="false">(G117-G$129)/G$129</f>
        <v>0.0218108853055311</v>
      </c>
      <c r="S117" s="26" t="n">
        <f aca="false">(H117-H$129)/H$129</f>
        <v>0.030250395786924</v>
      </c>
      <c r="T117" s="26" t="n">
        <f aca="false">(I117-I$129)/I$129</f>
        <v>0.00162865266795365</v>
      </c>
      <c r="U117" s="26" t="n">
        <f aca="false">(J117-J$129)/J$129</f>
        <v>0.0214624967373206</v>
      </c>
      <c r="V117" s="26" t="n">
        <f aca="false">(K117-K$129)/K$129</f>
        <v>0.0540627123347352</v>
      </c>
      <c r="W117" s="26" t="n">
        <f aca="false">(L117-L$129)/L$129</f>
        <v>0.00421397770929673</v>
      </c>
    </row>
    <row r="118" customFormat="false" ht="12.75" hidden="false" customHeight="false" outlineLevel="0" collapsed="false">
      <c r="A118" s="33"/>
      <c r="B118" s="23" t="s">
        <v>25</v>
      </c>
      <c r="C118" s="43" t="n">
        <v>361.09624</v>
      </c>
      <c r="D118" s="43" t="n">
        <v>232.59194</v>
      </c>
      <c r="E118" s="43" t="n">
        <v>281.20813</v>
      </c>
      <c r="F118" s="43" t="n">
        <v>273.61568</v>
      </c>
      <c r="G118" s="43" t="n">
        <v>556.34581</v>
      </c>
      <c r="H118" s="43" t="n">
        <v>299.79786</v>
      </c>
      <c r="I118" s="43" t="n">
        <v>544.3393</v>
      </c>
      <c r="J118" s="43" t="n">
        <v>324.80758</v>
      </c>
      <c r="K118" s="43" t="n">
        <v>748.19546</v>
      </c>
      <c r="L118" s="43" t="n">
        <v>408.36405</v>
      </c>
      <c r="M118" s="25"/>
      <c r="N118" s="26" t="n">
        <f aca="false">(C118-C$129)/C$129</f>
        <v>1.10773804910427E-007</v>
      </c>
      <c r="O118" s="26" t="n">
        <f aca="false">(D118-D$129)/D$129</f>
        <v>1.71975034438846E-007</v>
      </c>
      <c r="P118" s="26" t="n">
        <f aca="false">(E118-E$129)/E$129</f>
        <v>0.00523182299211569</v>
      </c>
      <c r="Q118" s="26" t="n">
        <f aca="false">(F118-F$129)/F$129</f>
        <v>4.06499075940113E-005</v>
      </c>
      <c r="R118" s="26" t="n">
        <f aca="false">(G118-G$129)/G$129</f>
        <v>0.0167353393545647</v>
      </c>
      <c r="S118" s="26" t="n">
        <f aca="false">(H118-H$129)/H$129</f>
        <v>0.0177994085422892</v>
      </c>
      <c r="T118" s="26" t="n">
        <f aca="false">(I118-I$129)/I$129</f>
        <v>0.0135704359553895</v>
      </c>
      <c r="U118" s="26" t="n">
        <f aca="false">(J118-J$129)/J$129</f>
        <v>0.00456714184202158</v>
      </c>
      <c r="V118" s="26" t="n">
        <f aca="false">(K118-K$129)/K$129</f>
        <v>0.0812395930780244</v>
      </c>
      <c r="W118" s="26" t="n">
        <f aca="false">(L118-L$129)/L$129</f>
        <v>0.0832153102079468</v>
      </c>
    </row>
    <row r="119" customFormat="false" ht="12.75" hidden="false" customHeight="false" outlineLevel="0" collapsed="false">
      <c r="A119" s="33"/>
      <c r="B119" s="23" t="s">
        <v>26</v>
      </c>
      <c r="C119" s="43" t="n">
        <v>361.09624</v>
      </c>
      <c r="D119" s="43" t="n">
        <v>232.59194</v>
      </c>
      <c r="E119" s="43" t="n">
        <v>281.20813</v>
      </c>
      <c r="F119" s="43" t="n">
        <v>274.22758</v>
      </c>
      <c r="G119" s="43" t="n">
        <v>554.01176</v>
      </c>
      <c r="H119" s="43" t="n">
        <v>303.61255</v>
      </c>
      <c r="I119" s="43" t="n">
        <v>542.505</v>
      </c>
      <c r="J119" s="43" t="n">
        <v>331.8325</v>
      </c>
      <c r="K119" s="43" t="n">
        <v>736.95095</v>
      </c>
      <c r="L119" s="43" t="n">
        <v>387.64354</v>
      </c>
      <c r="M119" s="25"/>
      <c r="N119" s="26" t="n">
        <f aca="false">(C119-C$129)/C$129</f>
        <v>1.10773804910427E-007</v>
      </c>
      <c r="O119" s="26" t="n">
        <f aca="false">(D119-D$129)/D$129</f>
        <v>1.71975034438846E-007</v>
      </c>
      <c r="P119" s="26" t="n">
        <f aca="false">(E119-E$129)/E$129</f>
        <v>0.00523182299211569</v>
      </c>
      <c r="Q119" s="26" t="n">
        <f aca="false">(F119-F$129)/F$129</f>
        <v>0.00227708925814018</v>
      </c>
      <c r="R119" s="26" t="n">
        <f aca="false">(G119-G$129)/G$129</f>
        <v>0.0124698068814782</v>
      </c>
      <c r="S119" s="26" t="n">
        <f aca="false">(H119-H$129)/H$129</f>
        <v>0.0307500988032943</v>
      </c>
      <c r="T119" s="26" t="n">
        <f aca="false">(I119-I$129)/I$129</f>
        <v>0.0101549334357791</v>
      </c>
      <c r="U119" s="26" t="n">
        <f aca="false">(J119-J$129)/J$129</f>
        <v>0.0262938632629591</v>
      </c>
      <c r="V119" s="26" t="n">
        <f aca="false">(K119-K$129)/K$129</f>
        <v>0.0649898160254321</v>
      </c>
      <c r="W119" s="26" t="n">
        <f aca="false">(L119-L$129)/L$129</f>
        <v>0.0282526520912078</v>
      </c>
    </row>
    <row r="120" s="58" customFormat="true" ht="12.75" hidden="false" customHeight="false" outlineLevel="0" collapsed="false">
      <c r="A120" s="28"/>
      <c r="B120" s="52" t="s">
        <v>6</v>
      </c>
      <c r="C120" s="44" t="n">
        <f aca="false">AVERAGE(C115:C119)</f>
        <v>361.09624</v>
      </c>
      <c r="D120" s="44" t="n">
        <f aca="false">AVERAGE(D115:D119)</f>
        <v>232.59194</v>
      </c>
      <c r="E120" s="44" t="n">
        <f aca="false">AVERAGE(E115:E119)</f>
        <v>280.956742</v>
      </c>
      <c r="F120" s="44" t="n">
        <f aca="false">AVERAGE(F115:F119)</f>
        <v>274.413242</v>
      </c>
      <c r="G120" s="44" t="n">
        <f aca="false">AVERAGE(G115:G119)</f>
        <v>554.544674</v>
      </c>
      <c r="H120" s="44" t="n">
        <f aca="false">AVERAGE(H115:H119)</f>
        <v>300.011692</v>
      </c>
      <c r="I120" s="44" t="n">
        <f aca="false">AVERAGE(I115:I119)</f>
        <v>543.700166</v>
      </c>
      <c r="J120" s="44" t="n">
        <f aca="false">AVERAGE(J115:J119)</f>
        <v>326.737708</v>
      </c>
      <c r="K120" s="44" t="n">
        <f aca="false">AVERAGE(K115:K119)</f>
        <v>731.294926</v>
      </c>
      <c r="L120" s="44" t="n">
        <f aca="false">AVERAGE(L115:L119)</f>
        <v>391.313406</v>
      </c>
      <c r="M120" s="57"/>
      <c r="N120" s="31" t="n">
        <f aca="false">AVERAGE(N115:N119)</f>
        <v>1.10773804910427E-007</v>
      </c>
      <c r="O120" s="31" t="n">
        <f aca="false">AVERAGE(O115:O119)</f>
        <v>1.71975034438846E-007</v>
      </c>
      <c r="P120" s="31" t="n">
        <f aca="false">AVERAGE(P115:P119)</f>
        <v>0.00433318888250321</v>
      </c>
      <c r="Q120" s="31" t="n">
        <f aca="false">AVERAGE(Q115:Q119)</f>
        <v>0.00295566713475582</v>
      </c>
      <c r="R120" s="31" t="n">
        <f aca="false">AVERAGE(R115:R119)</f>
        <v>0.0134437200248824</v>
      </c>
      <c r="S120" s="31" t="n">
        <f aca="false">AVERAGE(S115:S119)</f>
        <v>0.0185253579641009</v>
      </c>
      <c r="T120" s="31" t="n">
        <f aca="false">AVERAGE(T115:T119)</f>
        <v>0.0123803559317464</v>
      </c>
      <c r="U120" s="31" t="n">
        <f aca="false">AVERAGE(U115:U119)</f>
        <v>0.0105366551407853</v>
      </c>
      <c r="V120" s="31" t="n">
        <f aca="false">AVERAGE(V115:V119)</f>
        <v>0.0568161269092224</v>
      </c>
      <c r="W120" s="31" t="n">
        <f aca="false">AVERAGE(W115:W119)</f>
        <v>0.0379872382713861</v>
      </c>
      <c r="AMF120" s="0"/>
      <c r="AMG120" s="0"/>
      <c r="AMH120" s="0"/>
      <c r="AMI120" s="0"/>
      <c r="AMJ120" s="0"/>
    </row>
    <row r="121" customFormat="false" ht="12.75" hidden="false" customHeight="false" outlineLevel="0" collapsed="false">
      <c r="A121" s="33"/>
      <c r="B121" s="0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25"/>
      <c r="N121" s="26"/>
      <c r="O121" s="26"/>
      <c r="P121" s="26"/>
      <c r="Q121" s="26"/>
      <c r="R121" s="26"/>
      <c r="S121" s="26"/>
      <c r="T121" s="26"/>
      <c r="U121" s="26"/>
      <c r="V121" s="26"/>
      <c r="W121" s="26"/>
    </row>
    <row r="122" customFormat="false" ht="12.75" hidden="false" customHeight="false" outlineLevel="0" collapsed="false">
      <c r="A122" s="33" t="s">
        <v>71</v>
      </c>
      <c r="B122" s="23" t="s">
        <v>22</v>
      </c>
      <c r="C122" s="43" t="n">
        <v>361.0962</v>
      </c>
      <c r="D122" s="43" t="n">
        <v>232.5919</v>
      </c>
      <c r="E122" s="43" t="n">
        <v>278.6231</v>
      </c>
      <c r="F122" s="43" t="n">
        <v>274.0458</v>
      </c>
      <c r="G122" s="43" t="n">
        <v>552.2703</v>
      </c>
      <c r="H122" s="43" t="n">
        <v>296.2373</v>
      </c>
      <c r="I122" s="43" t="n">
        <v>539.9006</v>
      </c>
      <c r="J122" s="43" t="n">
        <v>322.8923</v>
      </c>
      <c r="K122" s="43" t="n">
        <v>667.354</v>
      </c>
      <c r="L122" s="43" t="n">
        <v>379.2621</v>
      </c>
      <c r="M122" s="78"/>
      <c r="N122" s="26" t="n">
        <f aca="false">(C122-C$129)/C$129</f>
        <v>0</v>
      </c>
      <c r="O122" s="26" t="n">
        <f aca="false">(D122-D$129)/D$129</f>
        <v>0</v>
      </c>
      <c r="P122" s="26" t="n">
        <f aca="false">(E122-E$129)/E$129</f>
        <v>-0.00400885728049688</v>
      </c>
      <c r="Q122" s="26" t="n">
        <f aca="false">(F122-F$129)/F$129</f>
        <v>0.00161269974164681</v>
      </c>
      <c r="R122" s="26" t="n">
        <f aca="false">(G122-G$129)/G$129</f>
        <v>0.00928724687608814</v>
      </c>
      <c r="S122" s="26" t="n">
        <f aca="false">(H122-H$129)/H$129</f>
        <v>0.00571147748741325</v>
      </c>
      <c r="T122" s="26" t="n">
        <f aca="false">(I122-I$129)/I$129</f>
        <v>0.00530548963592459</v>
      </c>
      <c r="U122" s="26" t="n">
        <f aca="false">(J122-J$129)/J$129</f>
        <v>-0.00135644945910256</v>
      </c>
      <c r="V122" s="26" t="n">
        <f aca="false">(K122-K$129)/K$129</f>
        <v>-0.0355868139069008</v>
      </c>
      <c r="W122" s="26" t="n">
        <f aca="false">(L122-L$129)/L$129</f>
        <v>0.00602027358093179</v>
      </c>
    </row>
    <row r="123" customFormat="false" ht="12.75" hidden="false" customHeight="false" outlineLevel="0" collapsed="false">
      <c r="A123" s="33"/>
      <c r="B123" s="23" t="s">
        <v>23</v>
      </c>
      <c r="C123" s="43" t="n">
        <v>361.0962</v>
      </c>
      <c r="D123" s="43" t="n">
        <v>232.5919</v>
      </c>
      <c r="E123" s="43" t="n">
        <v>281.2081</v>
      </c>
      <c r="F123" s="43" t="n">
        <v>273.6157</v>
      </c>
      <c r="G123" s="43" t="n">
        <v>553.6134</v>
      </c>
      <c r="H123" s="43" t="n">
        <v>293.2821</v>
      </c>
      <c r="I123" s="43" t="n">
        <v>540.0981</v>
      </c>
      <c r="J123" s="43" t="n">
        <v>324.5875</v>
      </c>
      <c r="K123" s="43" t="n">
        <v>717.7797</v>
      </c>
      <c r="L123" s="43" t="n">
        <v>389.9162</v>
      </c>
      <c r="M123" s="25"/>
      <c r="N123" s="26" t="n">
        <f aca="false">(C123-C$129)/C$129</f>
        <v>0</v>
      </c>
      <c r="O123" s="26" t="n">
        <f aca="false">(D123-D$129)/D$129</f>
        <v>0</v>
      </c>
      <c r="P123" s="26" t="n">
        <f aca="false">(E123-E$129)/E$129</f>
        <v>0.00523171575142293</v>
      </c>
      <c r="Q123" s="26" t="n">
        <f aca="false">(F123-F$129)/F$129</f>
        <v>4.07230057914702E-005</v>
      </c>
      <c r="R123" s="26" t="n">
        <f aca="false">(G123-G$129)/G$129</f>
        <v>0.0117417944070331</v>
      </c>
      <c r="S123" s="26" t="n">
        <f aca="false">(H123-H$129)/H$129</f>
        <v>-0.00432128529523024</v>
      </c>
      <c r="T123" s="26" t="n">
        <f aca="false">(I123-I$129)/I$129</f>
        <v>0.00567323850340702</v>
      </c>
      <c r="U123" s="26" t="n">
        <f aca="false">(J123-J$129)/J$129</f>
        <v>0.0038864768877844</v>
      </c>
      <c r="V123" s="26" t="n">
        <f aca="false">(K123-K$129)/K$129</f>
        <v>0.0372848703835579</v>
      </c>
      <c r="W123" s="26" t="n">
        <f aca="false">(L123-L$129)/L$129</f>
        <v>0.0342810478495936</v>
      </c>
    </row>
    <row r="124" customFormat="false" ht="12.75" hidden="false" customHeight="false" outlineLevel="0" collapsed="false">
      <c r="A124" s="33"/>
      <c r="B124" s="23" t="s">
        <v>24</v>
      </c>
      <c r="C124" s="43" t="n">
        <v>361.0962</v>
      </c>
      <c r="D124" s="43" t="n">
        <v>232.5919</v>
      </c>
      <c r="E124" s="43" t="n">
        <v>281.2081</v>
      </c>
      <c r="F124" s="43" t="n">
        <v>273.6157</v>
      </c>
      <c r="G124" s="43" t="n">
        <v>562.9401</v>
      </c>
      <c r="H124" s="43" t="n">
        <v>295.0935</v>
      </c>
      <c r="I124" s="43" t="n">
        <v>538.8852</v>
      </c>
      <c r="J124" s="43" t="n">
        <v>321.1017</v>
      </c>
      <c r="K124" s="43" t="n">
        <v>709.2201</v>
      </c>
      <c r="L124" s="43" t="n">
        <v>377.903</v>
      </c>
      <c r="M124" s="25"/>
      <c r="N124" s="26" t="n">
        <f aca="false">(C124-C$129)/C$129</f>
        <v>0</v>
      </c>
      <c r="O124" s="26" t="n">
        <f aca="false">(D124-D$129)/D$129</f>
        <v>0</v>
      </c>
      <c r="P124" s="26" t="n">
        <f aca="false">(E124-E$129)/E$129</f>
        <v>0.00523171575142293</v>
      </c>
      <c r="Q124" s="26" t="n">
        <f aca="false">(F124-F$129)/F$129</f>
        <v>4.07230057914702E-005</v>
      </c>
      <c r="R124" s="26" t="n">
        <f aca="false">(G124-G$129)/G$129</f>
        <v>0.0287865628210493</v>
      </c>
      <c r="S124" s="26" t="n">
        <f aca="false">(H124-H$129)/H$129</f>
        <v>0.00182833114510557</v>
      </c>
      <c r="T124" s="26" t="n">
        <f aca="false">(I124-I$129)/I$129</f>
        <v>0.00341479495216925</v>
      </c>
      <c r="U124" s="26" t="n">
        <f aca="false">(J124-J$129)/J$129</f>
        <v>-0.00689442958931475</v>
      </c>
      <c r="V124" s="26" t="n">
        <f aca="false">(K124-K$129)/K$129</f>
        <v>0.0249151369172379</v>
      </c>
      <c r="W124" s="26" t="n">
        <f aca="false">(L124-L$129)/L$129</f>
        <v>0.00241516209253419</v>
      </c>
    </row>
    <row r="125" customFormat="false" ht="12.75" hidden="false" customHeight="false" outlineLevel="0" collapsed="false">
      <c r="A125" s="33"/>
      <c r="B125" s="23" t="s">
        <v>25</v>
      </c>
      <c r="C125" s="43" t="n">
        <v>361.0962</v>
      </c>
      <c r="D125" s="43" t="n">
        <v>232.5919</v>
      </c>
      <c r="E125" s="43" t="n">
        <v>278.6231</v>
      </c>
      <c r="F125" s="43" t="n">
        <v>273.6157</v>
      </c>
      <c r="G125" s="43" t="n">
        <v>553.7269</v>
      </c>
      <c r="H125" s="43" t="n">
        <v>293.338</v>
      </c>
      <c r="I125" s="43" t="n">
        <v>540.7149</v>
      </c>
      <c r="J125" s="43" t="n">
        <v>334.2838</v>
      </c>
      <c r="K125" s="43" t="n">
        <v>686.4154</v>
      </c>
      <c r="L125" s="43" t="n">
        <v>378.372</v>
      </c>
      <c r="M125" s="25"/>
      <c r="N125" s="26" t="n">
        <f aca="false">(C125-C$129)/C$129</f>
        <v>0</v>
      </c>
      <c r="O125" s="26" t="n">
        <f aca="false">(D125-D$129)/D$129</f>
        <v>0</v>
      </c>
      <c r="P125" s="26" t="n">
        <f aca="false">(E125-E$129)/E$129</f>
        <v>-0.00400885728049688</v>
      </c>
      <c r="Q125" s="26" t="n">
        <f aca="false">(F125-F$129)/F$129</f>
        <v>4.07230057914702E-005</v>
      </c>
      <c r="R125" s="26" t="n">
        <f aca="false">(G125-G$129)/G$129</f>
        <v>0.0119492183849665</v>
      </c>
      <c r="S125" s="26" t="n">
        <f aca="false">(H125-H$129)/H$129</f>
        <v>-0.00413150746647081</v>
      </c>
      <c r="T125" s="26" t="n">
        <f aca="false">(I125-I$129)/I$129</f>
        <v>0.00682173218170139</v>
      </c>
      <c r="U125" s="26" t="n">
        <f aca="false">(J125-J$129)/J$129</f>
        <v>0.0338752609470813</v>
      </c>
      <c r="V125" s="26" t="n">
        <f aca="false">(K125-K$129)/K$129</f>
        <v>-0.0080406157790782</v>
      </c>
      <c r="W125" s="26" t="n">
        <f aca="false">(L125-L$129)/L$129</f>
        <v>0.00365921866530919</v>
      </c>
    </row>
    <row r="126" customFormat="false" ht="12.75" hidden="false" customHeight="false" outlineLevel="0" collapsed="false">
      <c r="B126" s="23" t="s">
        <v>26</v>
      </c>
      <c r="C126" s="43" t="n">
        <v>361.0962</v>
      </c>
      <c r="D126" s="43" t="n">
        <v>232.5919</v>
      </c>
      <c r="E126" s="43" t="n">
        <v>281.2081</v>
      </c>
      <c r="F126" s="43" t="n">
        <v>273.6157</v>
      </c>
      <c r="G126" s="43" t="n">
        <v>546.0959</v>
      </c>
      <c r="H126" s="43" t="n">
        <v>296.4918</v>
      </c>
      <c r="I126" s="43" t="n">
        <v>535.326</v>
      </c>
      <c r="J126" s="43" t="n">
        <v>319.2707</v>
      </c>
      <c r="K126" s="43" t="n">
        <v>679.1275</v>
      </c>
      <c r="L126" s="43" t="n">
        <v>368.6969</v>
      </c>
      <c r="M126" s="25"/>
      <c r="N126" s="26" t="n">
        <f aca="false">(C126-C$129)/C$129</f>
        <v>0</v>
      </c>
      <c r="O126" s="26" t="n">
        <f aca="false">(D126-D$129)/D$129</f>
        <v>0</v>
      </c>
      <c r="P126" s="26" t="n">
        <f aca="false">(E126-E$129)/E$129</f>
        <v>0.00523171575142293</v>
      </c>
      <c r="Q126" s="26" t="n">
        <f aca="false">(F126-F$129)/F$129</f>
        <v>4.07230057914702E-005</v>
      </c>
      <c r="R126" s="26" t="n">
        <f aca="false">(G126-G$129)/G$129</f>
        <v>-0.00199661752348524</v>
      </c>
      <c r="S126" s="26" t="n">
        <f aca="false">(H126-H$129)/H$129</f>
        <v>0.0065754928258617</v>
      </c>
      <c r="T126" s="26" t="n">
        <f aca="false">(I126-I$129)/I$129</f>
        <v>-0.0032125051447601</v>
      </c>
      <c r="U126" s="26" t="n">
        <f aca="false">(J126-J$129)/J$129</f>
        <v>-0.0125573591204321</v>
      </c>
      <c r="V126" s="26" t="n">
        <f aca="false">(K126-K$129)/K$129</f>
        <v>-0.0185725776148173</v>
      </c>
      <c r="W126" s="26" t="n">
        <f aca="false">(L126-L$129)/L$129</f>
        <v>-0.022004686979159</v>
      </c>
    </row>
    <row r="127" s="58" customFormat="true" ht="12.75" hidden="false" customHeight="false" outlineLevel="0" collapsed="false">
      <c r="A127" s="75"/>
      <c r="B127" s="52" t="s">
        <v>6</v>
      </c>
      <c r="C127" s="44" t="n">
        <f aca="false">AVERAGE(C122:C126)</f>
        <v>361.0962</v>
      </c>
      <c r="D127" s="44" t="n">
        <f aca="false">AVERAGE(D122:D126)</f>
        <v>232.5919</v>
      </c>
      <c r="E127" s="44" t="n">
        <f aca="false">AVERAGE(E122:E126)</f>
        <v>280.1741</v>
      </c>
      <c r="F127" s="44" t="n">
        <f aca="false">AVERAGE(F122:F126)</f>
        <v>273.70172</v>
      </c>
      <c r="G127" s="44" t="n">
        <f aca="false">AVERAGE(G122:G126)</f>
        <v>553.72932</v>
      </c>
      <c r="H127" s="44" t="n">
        <f aca="false">AVERAGE(H122:H126)</f>
        <v>294.88854</v>
      </c>
      <c r="I127" s="44" t="n">
        <f aca="false">AVERAGE(I122:I126)</f>
        <v>538.98496</v>
      </c>
      <c r="J127" s="44" t="n">
        <f aca="false">AVERAGE(J122:J126)</f>
        <v>324.4272</v>
      </c>
      <c r="K127" s="44" t="n">
        <f aca="false">AVERAGE(K122:K126)</f>
        <v>691.97934</v>
      </c>
      <c r="L127" s="44" t="n">
        <f aca="false">AVERAGE(L122:L126)</f>
        <v>378.83004</v>
      </c>
      <c r="M127" s="57"/>
      <c r="N127" s="31" t="n">
        <f aca="false">AVERAGE(N122:N126)</f>
        <v>0</v>
      </c>
      <c r="O127" s="31" t="n">
        <f aca="false">AVERAGE(O122:O126)</f>
        <v>0</v>
      </c>
      <c r="P127" s="31" t="n">
        <f aca="false">AVERAGE(P122:P126)</f>
        <v>0.00153548653865501</v>
      </c>
      <c r="Q127" s="31" t="n">
        <f aca="false">AVERAGE(Q122:Q126)</f>
        <v>0.000355118352962537</v>
      </c>
      <c r="R127" s="31" t="n">
        <f aca="false">AVERAGE(R122:R126)</f>
        <v>0.0119536409931303</v>
      </c>
      <c r="S127" s="31" t="n">
        <f aca="false">AVERAGE(S122:S126)</f>
        <v>0.00113250173933589</v>
      </c>
      <c r="T127" s="31" t="n">
        <f aca="false">AVERAGE(T122:T126)</f>
        <v>0.00360055002568843</v>
      </c>
      <c r="U127" s="31" t="n">
        <f aca="false">AVERAGE(U122:U126)</f>
        <v>0.00339069993320326</v>
      </c>
      <c r="V127" s="31" t="n">
        <f aca="false">AVERAGE(V122:V126)</f>
        <v>-9.78384040450919E-017</v>
      </c>
      <c r="W127" s="31" t="n">
        <f aca="false">AVERAGE(W122:W126)</f>
        <v>0.00487420304184195</v>
      </c>
      <c r="AMF127" s="0"/>
      <c r="AMG127" s="0"/>
      <c r="AMH127" s="0"/>
      <c r="AMI127" s="0"/>
      <c r="AMJ127" s="0"/>
    </row>
    <row r="128" customFormat="false" ht="12.75" hidden="false" customHeight="false" outlineLevel="0" collapsed="false"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25"/>
      <c r="N128" s="26"/>
      <c r="O128" s="26"/>
      <c r="P128" s="26"/>
      <c r="Q128" s="26"/>
      <c r="R128" s="26"/>
      <c r="S128" s="26"/>
      <c r="T128" s="26"/>
      <c r="U128" s="26"/>
      <c r="V128" s="26"/>
      <c r="W128" s="26"/>
    </row>
    <row r="129" customFormat="false" ht="12.75" hidden="false" customHeight="false" outlineLevel="0" collapsed="false">
      <c r="B129" s="35" t="s">
        <v>30</v>
      </c>
      <c r="C129" s="59" t="n">
        <f aca="false">MIN(C127,C120,C113,C106,C99,C92,C85,C78,C71,C64,C57,C50,C43,C36,C29,C22,C15,C8)</f>
        <v>361.0962</v>
      </c>
      <c r="D129" s="59" t="n">
        <f aca="false">MIN(D127,D120,D113,D106,D99,D92,D85,D78,D71,D64,D57,D50,D43,D36,D29,D22,D15,D8)</f>
        <v>232.5919</v>
      </c>
      <c r="E129" s="59" t="n">
        <f aca="false">MIN(E127,E120,E113,E106,E99,E92,E85,E78,E71,E64,E57,E50,E43,E36,E29,E22,E15,E8)</f>
        <v>279.744556</v>
      </c>
      <c r="F129" s="59" t="n">
        <f aca="false">MIN(F127,F120,F113,F106,F99,F92,F85,F78,F71,F64,F57,F50,F43,F36,F29,F22,F15,F8)</f>
        <v>273.604558</v>
      </c>
      <c r="G129" s="59" t="n">
        <f aca="false">MIN(G127,G120,G113,G106,G99,G92,G85,G78,G71,G64,G57,G50,G43,G36,G29,G22,G15,G8)</f>
        <v>547.188426</v>
      </c>
      <c r="H129" s="59" t="n">
        <f aca="false">MIN(H127,H120,H113,H106,H99,H92,H85,H78,H71,H64,H57,H50,H43,H36,H29,H22,H15,H8)</f>
        <v>294.554956</v>
      </c>
      <c r="I129" s="59" t="n">
        <f aca="false">MIN(I127,I120,I113,I106,I99,I92,I85,I78,I71,I64,I57,I50,I43,I36,I29,I22,I15,I8)</f>
        <v>537.05128</v>
      </c>
      <c r="J129" s="59" t="n">
        <f aca="false">MIN(J127,J120,J113,J106,J99,J92,J85,J78,J71,J64,J57,J50,J43,J36,J29,J22,J15,J8)</f>
        <v>323.330882</v>
      </c>
      <c r="K129" s="59" t="n">
        <f aca="false">MIN(K127,K120,K113,K106,K99,K92,K85,K78,K71,K64,K57,K50,K43,K36,K29,K22,K15,K8)</f>
        <v>691.97934</v>
      </c>
      <c r="L129" s="59" t="n">
        <f aca="false">MIN(L127,L120,L113,L106,L99,L92,L85,L78,L71,L64,L57,L50,L43,L36,L29,L22,L15,L8)</f>
        <v>376.992502</v>
      </c>
      <c r="M129" s="25"/>
      <c r="N129" s="26"/>
      <c r="O129" s="26"/>
      <c r="P129" s="26"/>
      <c r="Q129" s="26"/>
      <c r="R129" s="26"/>
      <c r="S129" s="26"/>
      <c r="T129" s="26"/>
      <c r="U129" s="26"/>
      <c r="V129" s="26"/>
      <c r="W129" s="26"/>
    </row>
    <row r="130" customFormat="false" ht="12.75" hidden="false" customHeight="false" outlineLevel="0" collapsed="false"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34"/>
      <c r="N130" s="26"/>
      <c r="O130" s="26"/>
      <c r="P130" s="26"/>
      <c r="Q130" s="26"/>
      <c r="R130" s="26"/>
      <c r="S130" s="26"/>
      <c r="T130" s="26"/>
      <c r="U130" s="26"/>
      <c r="V130" s="26"/>
      <c r="W130" s="26"/>
    </row>
    <row r="131" customFormat="false" ht="12.75" hidden="false" customHeight="false" outlineLevel="0" collapsed="false"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34"/>
      <c r="N131" s="26"/>
      <c r="O131" s="26"/>
      <c r="P131" s="26"/>
      <c r="Q131" s="26"/>
      <c r="R131" s="26"/>
      <c r="S131" s="26"/>
      <c r="T131" s="26"/>
      <c r="U131" s="26"/>
      <c r="V131" s="26"/>
      <c r="W131" s="26"/>
    </row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C1:L1"/>
    <mergeCell ref="N1:W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2023-10-30T12:13:39Z</dcterms:created>
  <dc:creator>Xuan REN</dc:creator>
  <dc:description/>
  <dc:language>fr-FR</dc:language>
  <cp:lastModifiedBy/>
  <dcterms:modified xsi:type="dcterms:W3CDTF">2024-02-07T10:31:44Z</dcterms:modified>
  <cp:revision>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